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603" activeTab="0"/>
  </bookViews>
  <sheets>
    <sheet name="Studij radiološke tehnologije" sheetId="1" r:id="rId1"/>
    <sheet name="Legenda" sheetId="2" r:id="rId2"/>
  </sheets>
  <definedNames/>
  <calcPr fullCalcOnLoad="1"/>
</workbook>
</file>

<file path=xl/sharedStrings.xml><?xml version="1.0" encoding="utf-8"?>
<sst xmlns="http://schemas.openxmlformats.org/spreadsheetml/2006/main" count="650" uniqueCount="304">
  <si>
    <t>Prezime</t>
  </si>
  <si>
    <t>Ime oca</t>
  </si>
  <si>
    <t>Ime</t>
  </si>
  <si>
    <t>Kanton</t>
  </si>
  <si>
    <t>Srednja škola</t>
  </si>
  <si>
    <t>Mjesto</t>
  </si>
  <si>
    <t>Datum rođ.</t>
  </si>
  <si>
    <t>Mjesto rođ.</t>
  </si>
  <si>
    <t>Državlj.</t>
  </si>
  <si>
    <t>O15</t>
  </si>
  <si>
    <t>O14</t>
  </si>
  <si>
    <t>O13</t>
  </si>
  <si>
    <t>O12</t>
  </si>
  <si>
    <t>O25</t>
  </si>
  <si>
    <t>O24</t>
  </si>
  <si>
    <t>O23</t>
  </si>
  <si>
    <t>O22</t>
  </si>
  <si>
    <t>O35</t>
  </si>
  <si>
    <t>O34</t>
  </si>
  <si>
    <t>O33</t>
  </si>
  <si>
    <t>O32</t>
  </si>
  <si>
    <t>O45</t>
  </si>
  <si>
    <t>O44</t>
  </si>
  <si>
    <t>O43</t>
  </si>
  <si>
    <t>O42</t>
  </si>
  <si>
    <t>Opšti kriterij</t>
  </si>
  <si>
    <t>Ukupno</t>
  </si>
  <si>
    <t>Prosjek</t>
  </si>
  <si>
    <t>Legenda za korištenje formulara</t>
  </si>
  <si>
    <t>Broj petica u prvom razredu</t>
  </si>
  <si>
    <t>Broj četvorki u prvom razredu</t>
  </si>
  <si>
    <t>Broj trojki u prvom razredu</t>
  </si>
  <si>
    <t>Broj dvojki u prvom razredu</t>
  </si>
  <si>
    <t>Broj petica u drugom razredu</t>
  </si>
  <si>
    <t>Broj četvorki u drugom razredu</t>
  </si>
  <si>
    <t>Broj trojki u drugom razredu</t>
  </si>
  <si>
    <t>Broj dvojki u drugom razredu</t>
  </si>
  <si>
    <t>Broj petica u trećem razredu</t>
  </si>
  <si>
    <t>Broj četvorki u trećem razredu</t>
  </si>
  <si>
    <t>Broj trojki u trećem razredu</t>
  </si>
  <si>
    <t>Broj dvojki u trećem razredu</t>
  </si>
  <si>
    <t>Broj petica u četvrtom razredu</t>
  </si>
  <si>
    <t>Broj četvorki u četvrtom razredu</t>
  </si>
  <si>
    <t>Broj dvojki u četvrtom razredu</t>
  </si>
  <si>
    <t>Broj trojki u četvrtom razredu</t>
  </si>
  <si>
    <t>Prva najbolja ocjena iz prvog predmeta</t>
  </si>
  <si>
    <t>Druga najbolja ocjena iz prvog predmeta</t>
  </si>
  <si>
    <t>Druga najbolja ocjena iz drugog predmeta</t>
  </si>
  <si>
    <t>Prva najbolja ocjena iz drugog predmeta</t>
  </si>
  <si>
    <t>I razred</t>
  </si>
  <si>
    <t>II razred</t>
  </si>
  <si>
    <t>III razred</t>
  </si>
  <si>
    <t>IV razred</t>
  </si>
  <si>
    <t>Hemija_1_I</t>
  </si>
  <si>
    <t>Biologija_2_I</t>
  </si>
  <si>
    <t>Hemija_1_II</t>
  </si>
  <si>
    <t>Bilologija_2_II</t>
  </si>
  <si>
    <t>H1</t>
  </si>
  <si>
    <t>B1</t>
  </si>
  <si>
    <t>H2</t>
  </si>
  <si>
    <t>B2</t>
  </si>
  <si>
    <t>Opština borav</t>
  </si>
  <si>
    <t>Potvrde DB</t>
  </si>
  <si>
    <t>UNIVERZITET U TUZLI</t>
  </si>
  <si>
    <t>MEDICINSKI FAKULTET</t>
  </si>
  <si>
    <t>ODSJEK ZDRAVSTVENIH STUDIJA - REDOVNI STUDIJ</t>
  </si>
  <si>
    <t>Poj kriterij</t>
  </si>
  <si>
    <t>STUDIJ RADIOLOŠKE TEHNOLOGIJE</t>
  </si>
  <si>
    <t>Plančić</t>
  </si>
  <si>
    <t>Nijaz</t>
  </si>
  <si>
    <t>Džana</t>
  </si>
  <si>
    <t>Zenica</t>
  </si>
  <si>
    <t>BiH</t>
  </si>
  <si>
    <t>Ze-DO</t>
  </si>
  <si>
    <t xml:space="preserve">Medicinska </t>
  </si>
  <si>
    <t>Lušija</t>
  </si>
  <si>
    <t>Edin</t>
  </si>
  <si>
    <t>Ena</t>
  </si>
  <si>
    <t>Nuhanović</t>
  </si>
  <si>
    <t>Halim</t>
  </si>
  <si>
    <t>Meliha</t>
  </si>
  <si>
    <t>RVI</t>
  </si>
  <si>
    <t>Tuzla</t>
  </si>
  <si>
    <t>TK</t>
  </si>
  <si>
    <t>Nedžad</t>
  </si>
  <si>
    <t>Mulalić</t>
  </si>
  <si>
    <t>1192/96</t>
  </si>
  <si>
    <t>Topčagić</t>
  </si>
  <si>
    <t>Azur</t>
  </si>
  <si>
    <t>Ema</t>
  </si>
  <si>
    <t>Joha</t>
  </si>
  <si>
    <t>Nusret</t>
  </si>
  <si>
    <t>Jasmina</t>
  </si>
  <si>
    <t>Brčko</t>
  </si>
  <si>
    <t>Brčko-dis</t>
  </si>
  <si>
    <t>Gimnazija</t>
  </si>
  <si>
    <t>Alija</t>
  </si>
  <si>
    <t>Denisa</t>
  </si>
  <si>
    <t>Živinice</t>
  </si>
  <si>
    <t>Delić</t>
  </si>
  <si>
    <t>Sead</t>
  </si>
  <si>
    <t>Ajla</t>
  </si>
  <si>
    <t>Bečakčić</t>
  </si>
  <si>
    <t>Mirsad</t>
  </si>
  <si>
    <t>Aljo</t>
  </si>
  <si>
    <t>Umrli borac</t>
  </si>
  <si>
    <t>Gračanica</t>
  </si>
  <si>
    <t>Joldić</t>
  </si>
  <si>
    <t>Jasmin</t>
  </si>
  <si>
    <t>Adna</t>
  </si>
  <si>
    <t>Srebrenik</t>
  </si>
  <si>
    <t>Hadžić</t>
  </si>
  <si>
    <t>Mehmedalija</t>
  </si>
  <si>
    <t>Enida</t>
  </si>
  <si>
    <t>Kalesija</t>
  </si>
  <si>
    <t>Salihović</t>
  </si>
  <si>
    <t>Alen</t>
  </si>
  <si>
    <t>nema 1 g</t>
  </si>
  <si>
    <t>1991/96</t>
  </si>
  <si>
    <t>Midhat</t>
  </si>
  <si>
    <t>Admir</t>
  </si>
  <si>
    <t>Žepče</t>
  </si>
  <si>
    <t>Zavidovići</t>
  </si>
  <si>
    <t>Bećirović</t>
  </si>
  <si>
    <t>Fehrić</t>
  </si>
  <si>
    <t>Adnan</t>
  </si>
  <si>
    <t>Belma</t>
  </si>
  <si>
    <t>Kukić</t>
  </si>
  <si>
    <t>1992/96</t>
  </si>
  <si>
    <t>Banovići</t>
  </si>
  <si>
    <t>Nuhić</t>
  </si>
  <si>
    <t>Amela</t>
  </si>
  <si>
    <t>Bjelić</t>
  </si>
  <si>
    <t>Vernes</t>
  </si>
  <si>
    <t>Nejra</t>
  </si>
  <si>
    <t>Zlatić</t>
  </si>
  <si>
    <t>Medresa</t>
  </si>
  <si>
    <t>Tabić</t>
  </si>
  <si>
    <t>Senad</t>
  </si>
  <si>
    <t>Lejla</t>
  </si>
  <si>
    <t>Kladanj</t>
  </si>
  <si>
    <t>Mehanović</t>
  </si>
  <si>
    <t>Emir</t>
  </si>
  <si>
    <t>Hećimović</t>
  </si>
  <si>
    <t>Ibrahim</t>
  </si>
  <si>
    <t>Mirza</t>
  </si>
  <si>
    <t>Orašje</t>
  </si>
  <si>
    <t>Posavski</t>
  </si>
  <si>
    <t>Kamenjaković</t>
  </si>
  <si>
    <t>Enes</t>
  </si>
  <si>
    <t>Mehmed</t>
  </si>
  <si>
    <t>1992/94</t>
  </si>
  <si>
    <t>Nukić</t>
  </si>
  <si>
    <t>Damir</t>
  </si>
  <si>
    <t>Melisa</t>
  </si>
  <si>
    <t>Rabić</t>
  </si>
  <si>
    <t>Nusreta</t>
  </si>
  <si>
    <t>Gradačac</t>
  </si>
  <si>
    <t>Hasanbašić</t>
  </si>
  <si>
    <t>Elnur</t>
  </si>
  <si>
    <t>Omerović</t>
  </si>
  <si>
    <t>Ramiz</t>
  </si>
  <si>
    <t>Elmir</t>
  </si>
  <si>
    <t>Sapna</t>
  </si>
  <si>
    <t>Husejnović</t>
  </si>
  <si>
    <t>Hasib</t>
  </si>
  <si>
    <t>Eldin</t>
  </si>
  <si>
    <t>Hasan</t>
  </si>
  <si>
    <t>Almina</t>
  </si>
  <si>
    <t>Hotić</t>
  </si>
  <si>
    <t>Izet</t>
  </si>
  <si>
    <t>Žigić</t>
  </si>
  <si>
    <t>Zuhdija</t>
  </si>
  <si>
    <t>Adelina</t>
  </si>
  <si>
    <t>1994/96</t>
  </si>
  <si>
    <t>Lukavac</t>
  </si>
  <si>
    <t>Mašić</t>
  </si>
  <si>
    <t>Eldar</t>
  </si>
  <si>
    <t>Dina</t>
  </si>
  <si>
    <t>1993/96</t>
  </si>
  <si>
    <t>Džafić</t>
  </si>
  <si>
    <t>Smajić</t>
  </si>
  <si>
    <t>Fahir</t>
  </si>
  <si>
    <t>Selmir</t>
  </si>
  <si>
    <t>Ekonomska</t>
  </si>
  <si>
    <t>Efendić</t>
  </si>
  <si>
    <t>Nesib</t>
  </si>
  <si>
    <t>Kenan</t>
  </si>
  <si>
    <t>Redžić</t>
  </si>
  <si>
    <t>Asmir</t>
  </si>
  <si>
    <t>Amila</t>
  </si>
  <si>
    <t>Saliharević</t>
  </si>
  <si>
    <t>Rešad</t>
  </si>
  <si>
    <t>Amna</t>
  </si>
  <si>
    <t>Buševac</t>
  </si>
  <si>
    <t>Samir</t>
  </si>
  <si>
    <t>Nedim</t>
  </si>
  <si>
    <t>Elnad</t>
  </si>
  <si>
    <t>Selimović</t>
  </si>
  <si>
    <t>Mahir</t>
  </si>
  <si>
    <t>Brčaninović</t>
  </si>
  <si>
    <t>Semiz</t>
  </si>
  <si>
    <t>Adelisa</t>
  </si>
  <si>
    <t>1992/93</t>
  </si>
  <si>
    <t>Lukanović</t>
  </si>
  <si>
    <t>Tomislav</t>
  </si>
  <si>
    <t>Tea</t>
  </si>
  <si>
    <t>Nišić</t>
  </si>
  <si>
    <t>Sabahudin</t>
  </si>
  <si>
    <t>Lemana</t>
  </si>
  <si>
    <t>Mulaosmanović</t>
  </si>
  <si>
    <t>Majid</t>
  </si>
  <si>
    <t>Dženisa</t>
  </si>
  <si>
    <t>Teočak</t>
  </si>
  <si>
    <t>Kasumović</t>
  </si>
  <si>
    <t>Adi</t>
  </si>
  <si>
    <t>Mujčinović</t>
  </si>
  <si>
    <t>Aida</t>
  </si>
  <si>
    <t>Asim</t>
  </si>
  <si>
    <t>Mamanović</t>
  </si>
  <si>
    <t>Travnik</t>
  </si>
  <si>
    <t>Bojagić</t>
  </si>
  <si>
    <t>Almir</t>
  </si>
  <si>
    <t>Džoić</t>
  </si>
  <si>
    <t>Marta</t>
  </si>
  <si>
    <t>Tulumović</t>
  </si>
  <si>
    <t>Klempić</t>
  </si>
  <si>
    <t>Smajil</t>
  </si>
  <si>
    <t>Ferhad</t>
  </si>
  <si>
    <t>1992/95</t>
  </si>
  <si>
    <t>Anđelić</t>
  </si>
  <si>
    <t>Marijan</t>
  </si>
  <si>
    <t>Ana-Marija</t>
  </si>
  <si>
    <t>Odžak</t>
  </si>
  <si>
    <t>Begić</t>
  </si>
  <si>
    <t>Hazrudin</t>
  </si>
  <si>
    <t>Bajić</t>
  </si>
  <si>
    <t>Muradif</t>
  </si>
  <si>
    <t>Hrustić</t>
  </si>
  <si>
    <t>Džemal</t>
  </si>
  <si>
    <t>Amar</t>
  </si>
  <si>
    <t>Alić</t>
  </si>
  <si>
    <t>Abdulah</t>
  </si>
  <si>
    <t>Azra</t>
  </si>
  <si>
    <t>Jahić</t>
  </si>
  <si>
    <t>Muamer</t>
  </si>
  <si>
    <t>Tarik</t>
  </si>
  <si>
    <t>Gavrić</t>
  </si>
  <si>
    <t>Nevena</t>
  </si>
  <si>
    <t>Goran</t>
  </si>
  <si>
    <t>Duraković</t>
  </si>
  <si>
    <t>Bijeljina</t>
  </si>
  <si>
    <t>RS</t>
  </si>
  <si>
    <t>Medicinska</t>
  </si>
  <si>
    <t>Okić</t>
  </si>
  <si>
    <t>Šefik</t>
  </si>
  <si>
    <t>Elma</t>
  </si>
  <si>
    <t>V:Kladuša</t>
  </si>
  <si>
    <t>USK</t>
  </si>
  <si>
    <t>V.Kladuša</t>
  </si>
  <si>
    <t>Avdo</t>
  </si>
  <si>
    <t>Alem</t>
  </si>
  <si>
    <t>Džihanović</t>
  </si>
  <si>
    <t>Amir</t>
  </si>
  <si>
    <t>Ajdin</t>
  </si>
  <si>
    <t>Avdija</t>
  </si>
  <si>
    <t>Oršolić</t>
  </si>
  <si>
    <t>Drago</t>
  </si>
  <si>
    <t>Ana-Maria</t>
  </si>
  <si>
    <t>Mehinović</t>
  </si>
  <si>
    <t>Nadina</t>
  </si>
  <si>
    <t>Ćosić</t>
  </si>
  <si>
    <t>Pervan</t>
  </si>
  <si>
    <t>Jozo</t>
  </si>
  <si>
    <t>Ze-Do</t>
  </si>
  <si>
    <t>Arnela</t>
  </si>
  <si>
    <t>Adam</t>
  </si>
  <si>
    <t>Ćulumarević</t>
  </si>
  <si>
    <t>Broj: 02/7-</t>
  </si>
  <si>
    <t xml:space="preserve">integriranog prvog i drugog ciklusa studija na Fakultete /Akademiju Univerziteta u Tuzli u </t>
  </si>
  <si>
    <t xml:space="preserve"> u akademskoj 2020/21. godini Komisija za realizaciju konkursa za prijem studenata</t>
  </si>
  <si>
    <t>objavljuje</t>
  </si>
  <si>
    <t>PRIVREMENU RANG-LISTU</t>
  </si>
  <si>
    <t>kandidata koji su se prijavili za upis u prvu godinu prvog ciklusa studija na Medicinskom</t>
  </si>
  <si>
    <t>u prvom upisnom roku u u akademskoj 2020/21. godini</t>
  </si>
  <si>
    <t>fakultetu Odsjek zdravstvenih studija, Studij radiološke tehnologije, Univerziteta u Tuzli -</t>
  </si>
  <si>
    <t xml:space="preserve">Kandidati od rednog broja 1 do rednog broja 60 su stekli pravo upisa kao redovni studenti  </t>
  </si>
  <si>
    <t>koji se sami finansiraju.</t>
  </si>
  <si>
    <t>broju ostvarenih bodova.</t>
  </si>
  <si>
    <t>Prijave kandidata sa nepotpunom dokumentacijom nisu uzete u razmatranje.</t>
  </si>
  <si>
    <t>Kandidati imaju pravo prigovora na objavljenu privremenu-rang listu Naučno nastavnom vijeću</t>
  </si>
  <si>
    <t>studentske službe Fakulteta u roku od tri dana od dana objavljivanja liste.</t>
  </si>
  <si>
    <t>Predsjednik komisije:</t>
  </si>
  <si>
    <t>Dr. med.sci. Selmira Brkić, red.prof.</t>
  </si>
  <si>
    <t>Dostavljeno:</t>
  </si>
  <si>
    <t>1xoglasna ploča</t>
  </si>
  <si>
    <t>1xstudentska služba</t>
  </si>
  <si>
    <t>1xarhiva NNV-A</t>
  </si>
  <si>
    <t>1xa/a</t>
  </si>
  <si>
    <t>Tuzla, 08.07.2020. godine</t>
  </si>
  <si>
    <t xml:space="preserve">Na osnovu člana 11. stav 2. i 3. Konkursa za upis studenata u prvu godinu prvog i </t>
  </si>
  <si>
    <t xml:space="preserve">Kandidati od rednog broja  61 do rednog broja 66 nisu ostvarili pravo upisa prema ukupnom </t>
  </si>
  <si>
    <t xml:space="preserve">Medicinskog fakulteta Univerziteta u Tuzli, putem Komisije za žalbe, a isti se predaju preko </t>
  </si>
  <si>
    <t>02/7-2696-1-5.1/20-6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</si>
</sst>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m/d"/>
    <numFmt numFmtId="181" formatCode="d\-mmm\-yy"/>
    <numFmt numFmtId="182" formatCode="mm/dd/yy"/>
    <numFmt numFmtId="183" formatCode="0.0"/>
    <numFmt numFmtId="184" formatCode="0.000"/>
    <numFmt numFmtId="185" formatCode="0.0000"/>
    <numFmt numFmtId="186" formatCode="d\-mmm\-yyyy"/>
    <numFmt numFmtId="187" formatCode="mmm/yyyy"/>
    <numFmt numFmtId="188" formatCode="0.000000000000"/>
    <numFmt numFmtId="189" formatCode="[$-41A]d\.\ mmmm\ yyyy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2"/>
      <name val="Arial"/>
      <family val="0"/>
    </font>
    <font>
      <sz val="10"/>
      <color indexed="12"/>
      <name val="Arial"/>
      <family val="0"/>
    </font>
    <font>
      <sz val="10"/>
      <color indexed="16"/>
      <name val="Arial"/>
      <family val="0"/>
    </font>
    <font>
      <sz val="10"/>
      <color indexed="40"/>
      <name val="Arial"/>
      <family val="0"/>
    </font>
    <font>
      <sz val="10"/>
      <color indexed="62"/>
      <name val="Arial"/>
      <family val="0"/>
    </font>
    <font>
      <sz val="10"/>
      <color indexed="10"/>
      <name val="Arial"/>
      <family val="0"/>
    </font>
    <font>
      <sz val="10"/>
      <color indexed="15"/>
      <name val="Arial"/>
      <family val="0"/>
    </font>
    <font>
      <sz val="10"/>
      <color indexed="61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18" xfId="0" applyFont="1" applyBorder="1" applyAlignment="1">
      <alignment/>
    </xf>
    <xf numFmtId="2" fontId="11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34" borderId="18" xfId="0" applyFont="1" applyFill="1" applyBorder="1" applyAlignment="1">
      <alignment/>
    </xf>
    <xf numFmtId="0" fontId="11" fillId="34" borderId="18" xfId="0" applyFont="1" applyFill="1" applyBorder="1" applyAlignment="1">
      <alignment horizontal="right"/>
    </xf>
    <xf numFmtId="0" fontId="11" fillId="34" borderId="18" xfId="0" applyFont="1" applyFill="1" applyBorder="1" applyAlignment="1">
      <alignment horizontal="left"/>
    </xf>
    <xf numFmtId="0" fontId="11" fillId="34" borderId="0" xfId="0" applyFont="1" applyFill="1" applyAlignment="1">
      <alignment/>
    </xf>
    <xf numFmtId="2" fontId="11" fillId="34" borderId="18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3" fillId="35" borderId="18" xfId="0" applyFont="1" applyFill="1" applyBorder="1" applyAlignment="1">
      <alignment/>
    </xf>
    <xf numFmtId="0" fontId="14" fillId="36" borderId="18" xfId="0" applyFont="1" applyFill="1" applyBorder="1" applyAlignment="1">
      <alignment/>
    </xf>
    <xf numFmtId="0" fontId="14" fillId="37" borderId="18" xfId="0" applyFont="1" applyFill="1" applyBorder="1" applyAlignment="1">
      <alignment/>
    </xf>
    <xf numFmtId="0" fontId="14" fillId="38" borderId="18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14" fontId="11" fillId="34" borderId="18" xfId="0" applyNumberFormat="1" applyFont="1" applyFill="1" applyBorder="1" applyAlignment="1">
      <alignment horizontal="right"/>
    </xf>
    <xf numFmtId="0" fontId="11" fillId="0" borderId="19" xfId="0" applyFont="1" applyBorder="1" applyAlignment="1">
      <alignment horizontal="left"/>
    </xf>
    <xf numFmtId="0" fontId="11" fillId="0" borderId="19" xfId="0" applyFont="1" applyBorder="1" applyAlignment="1">
      <alignment horizontal="right"/>
    </xf>
    <xf numFmtId="0" fontId="11" fillId="0" borderId="19" xfId="0" applyFont="1" applyBorder="1" applyAlignment="1">
      <alignment/>
    </xf>
    <xf numFmtId="14" fontId="11" fillId="34" borderId="18" xfId="0" applyNumberFormat="1" applyFont="1" applyFill="1" applyBorder="1" applyAlignment="1">
      <alignment/>
    </xf>
    <xf numFmtId="14" fontId="11" fillId="34" borderId="18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34" borderId="0" xfId="0" applyFont="1" applyFill="1" applyBorder="1" applyAlignment="1">
      <alignment horizontal="left"/>
    </xf>
    <xf numFmtId="14" fontId="11" fillId="0" borderId="18" xfId="0" applyNumberFormat="1" applyFont="1" applyBorder="1" applyAlignment="1">
      <alignment horizontal="right"/>
    </xf>
    <xf numFmtId="0" fontId="11" fillId="0" borderId="18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1" fillId="34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11" fillId="34" borderId="18" xfId="0" applyNumberFormat="1" applyFont="1" applyFill="1" applyBorder="1" applyAlignment="1">
      <alignment horizontal="center"/>
    </xf>
    <xf numFmtId="14" fontId="11" fillId="0" borderId="18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right"/>
    </xf>
    <xf numFmtId="2" fontId="11" fillId="0" borderId="18" xfId="0" applyNumberFormat="1" applyFont="1" applyFill="1" applyBorder="1" applyAlignment="1">
      <alignment/>
    </xf>
    <xf numFmtId="2" fontId="11" fillId="0" borderId="18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9" xfId="0" applyFont="1" applyBorder="1" applyAlignment="1">
      <alignment/>
    </xf>
    <xf numFmtId="0" fontId="12" fillId="34" borderId="19" xfId="0" applyFont="1" applyFill="1" applyBorder="1" applyAlignment="1">
      <alignment horizontal="left"/>
    </xf>
    <xf numFmtId="0" fontId="11" fillId="0" borderId="20" xfId="0" applyFont="1" applyBorder="1" applyAlignment="1">
      <alignment/>
    </xf>
    <xf numFmtId="0" fontId="11" fillId="34" borderId="20" xfId="0" applyFont="1" applyFill="1" applyBorder="1" applyAlignment="1">
      <alignment/>
    </xf>
    <xf numFmtId="14" fontId="11" fillId="34" borderId="20" xfId="0" applyNumberFormat="1" applyFont="1" applyFill="1" applyBorder="1" applyAlignment="1">
      <alignment/>
    </xf>
    <xf numFmtId="0" fontId="11" fillId="34" borderId="20" xfId="0" applyFont="1" applyFill="1" applyBorder="1" applyAlignment="1">
      <alignment horizontal="left"/>
    </xf>
    <xf numFmtId="0" fontId="11" fillId="34" borderId="20" xfId="0" applyFont="1" applyFill="1" applyBorder="1" applyAlignment="1">
      <alignment horizontal="right"/>
    </xf>
    <xf numFmtId="2" fontId="11" fillId="34" borderId="20" xfId="0" applyNumberFormat="1" applyFont="1" applyFill="1" applyBorder="1" applyAlignment="1">
      <alignment/>
    </xf>
    <xf numFmtId="2" fontId="11" fillId="34" borderId="20" xfId="0" applyNumberFormat="1" applyFont="1" applyFill="1" applyBorder="1" applyAlignment="1">
      <alignment horizontal="center"/>
    </xf>
    <xf numFmtId="0" fontId="11" fillId="0" borderId="21" xfId="0" applyFont="1" applyBorder="1" applyAlignment="1">
      <alignment/>
    </xf>
    <xf numFmtId="14" fontId="11" fillId="0" borderId="21" xfId="0" applyNumberFormat="1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1" fillId="34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/>
    </xf>
    <xf numFmtId="2" fontId="11" fillId="34" borderId="21" xfId="0" applyNumberFormat="1" applyFont="1" applyFill="1" applyBorder="1" applyAlignment="1">
      <alignment/>
    </xf>
    <xf numFmtId="2" fontId="11" fillId="34" borderId="21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1"/>
  <sheetViews>
    <sheetView tabSelected="1" zoomScalePageLayoutView="0" workbookViewId="0" topLeftCell="A68">
      <selection activeCell="A1" sqref="A1:AK121"/>
    </sheetView>
  </sheetViews>
  <sheetFormatPr defaultColWidth="9.140625" defaultRowHeight="12.75"/>
  <cols>
    <col min="1" max="1" width="5.140625" style="54" customWidth="1"/>
    <col min="2" max="2" width="16.8515625" style="54" customWidth="1"/>
    <col min="3" max="3" width="13.28125" style="54" customWidth="1"/>
    <col min="4" max="4" width="11.7109375" style="54" customWidth="1"/>
    <col min="5" max="6" width="13.28125" style="54" hidden="1" customWidth="1"/>
    <col min="7" max="7" width="13.28125" style="56" hidden="1" customWidth="1"/>
    <col min="8" max="10" width="13.28125" style="54" hidden="1" customWidth="1"/>
    <col min="11" max="11" width="14.28125" style="54" hidden="1" customWidth="1"/>
    <col min="12" max="12" width="4.00390625" style="54" hidden="1" customWidth="1"/>
    <col min="13" max="28" width="4.140625" style="54" hidden="1" customWidth="1"/>
    <col min="29" max="32" width="3.57421875" style="54" hidden="1" customWidth="1"/>
    <col min="33" max="33" width="10.140625" style="54" customWidth="1"/>
    <col min="34" max="34" width="11.57421875" style="90" customWidth="1"/>
    <col min="35" max="35" width="10.28125" style="54" customWidth="1"/>
    <col min="36" max="36" width="7.8515625" style="54" customWidth="1"/>
    <col min="37" max="16384" width="9.140625" style="54" customWidth="1"/>
  </cols>
  <sheetData>
    <row r="1" spans="1:12" ht="15">
      <c r="A1" s="63" t="s">
        <v>63</v>
      </c>
      <c r="E1" s="81"/>
      <c r="F1" s="58"/>
      <c r="H1" s="58"/>
      <c r="I1" s="58"/>
      <c r="J1" s="58"/>
      <c r="K1" s="58"/>
      <c r="L1" s="58"/>
    </row>
    <row r="2" spans="1:12" ht="15">
      <c r="A2" s="63" t="s">
        <v>64</v>
      </c>
      <c r="E2" s="81"/>
      <c r="F2" s="58"/>
      <c r="H2" s="58"/>
      <c r="I2" s="58"/>
      <c r="J2" s="58"/>
      <c r="K2" s="58"/>
      <c r="L2" s="58"/>
    </row>
    <row r="3" spans="1:12" ht="15.75">
      <c r="A3" s="65" t="s">
        <v>65</v>
      </c>
      <c r="B3" s="55"/>
      <c r="C3" s="55"/>
      <c r="D3" s="55"/>
      <c r="E3" s="82"/>
      <c r="F3" s="84"/>
      <c r="G3" s="66"/>
      <c r="H3" s="58"/>
      <c r="I3" s="58"/>
      <c r="J3" s="58"/>
      <c r="K3" s="58"/>
      <c r="L3" s="58"/>
    </row>
    <row r="4" spans="1:35" ht="15.75">
      <c r="A4" s="85" t="s">
        <v>67</v>
      </c>
      <c r="B4" s="59"/>
      <c r="C4" s="59"/>
      <c r="D4" s="59"/>
      <c r="E4" s="83"/>
      <c r="F4" s="59"/>
      <c r="G4" s="67"/>
      <c r="H4" s="59"/>
      <c r="I4" s="59"/>
      <c r="J4" s="59"/>
      <c r="K4" s="59"/>
      <c r="L4" s="59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91"/>
      <c r="AI4" s="57"/>
    </row>
    <row r="5" ht="10.5" customHeight="1">
      <c r="E5" s="81"/>
    </row>
    <row r="6" spans="1:5" ht="15">
      <c r="A6" s="54" t="s">
        <v>278</v>
      </c>
      <c r="B6" s="54" t="s">
        <v>303</v>
      </c>
      <c r="E6" s="81"/>
    </row>
    <row r="7" spans="1:5" ht="15">
      <c r="A7" s="54" t="s">
        <v>299</v>
      </c>
      <c r="E7" s="81"/>
    </row>
    <row r="8" ht="15">
      <c r="E8" s="81"/>
    </row>
    <row r="9" spans="1:5" ht="15">
      <c r="A9" s="54" t="s">
        <v>300</v>
      </c>
      <c r="E9" s="81"/>
    </row>
    <row r="10" spans="1:5" ht="15">
      <c r="A10" s="54" t="s">
        <v>279</v>
      </c>
      <c r="E10" s="81"/>
    </row>
    <row r="11" spans="1:5" ht="15">
      <c r="A11" s="54" t="s">
        <v>280</v>
      </c>
      <c r="E11" s="81"/>
    </row>
    <row r="12" spans="1:5" ht="15">
      <c r="A12" s="54" t="s">
        <v>281</v>
      </c>
      <c r="E12" s="81"/>
    </row>
    <row r="13" ht="11.25" customHeight="1">
      <c r="E13" s="81"/>
    </row>
    <row r="14" spans="3:5" ht="15">
      <c r="C14" s="54" t="s">
        <v>282</v>
      </c>
      <c r="E14" s="81"/>
    </row>
    <row r="15" ht="15">
      <c r="E15" s="81"/>
    </row>
    <row r="16" spans="1:5" ht="15">
      <c r="A16" s="54" t="s">
        <v>283</v>
      </c>
      <c r="E16" s="81"/>
    </row>
    <row r="17" spans="1:5" ht="15">
      <c r="A17" s="54" t="s">
        <v>285</v>
      </c>
      <c r="E17" s="81"/>
    </row>
    <row r="18" spans="1:5" ht="15">
      <c r="A18" s="54" t="s">
        <v>284</v>
      </c>
      <c r="E18" s="81"/>
    </row>
    <row r="19" spans="1:35" ht="10.5" customHeight="1">
      <c r="A19" s="102"/>
      <c r="B19" s="76"/>
      <c r="C19" s="76"/>
      <c r="D19" s="76"/>
      <c r="E19" s="101"/>
      <c r="F19" s="76"/>
      <c r="G19" s="77"/>
      <c r="H19" s="76"/>
      <c r="I19" s="76"/>
      <c r="J19" s="76"/>
      <c r="K19" s="76"/>
      <c r="L19" s="76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92"/>
      <c r="AI19" s="78"/>
    </row>
    <row r="20" spans="1:36" ht="15.75">
      <c r="A20" s="52"/>
      <c r="B20" s="88" t="s">
        <v>0</v>
      </c>
      <c r="C20" s="88" t="s">
        <v>1</v>
      </c>
      <c r="D20" s="88" t="s">
        <v>2</v>
      </c>
      <c r="E20" s="88" t="s">
        <v>6</v>
      </c>
      <c r="F20" s="88" t="s">
        <v>7</v>
      </c>
      <c r="G20" s="69" t="s">
        <v>62</v>
      </c>
      <c r="H20" s="88" t="s">
        <v>61</v>
      </c>
      <c r="I20" s="88" t="s">
        <v>8</v>
      </c>
      <c r="J20" s="88" t="s">
        <v>3</v>
      </c>
      <c r="K20" s="88" t="s">
        <v>4</v>
      </c>
      <c r="L20" s="88" t="s">
        <v>5</v>
      </c>
      <c r="M20" s="70" t="s">
        <v>9</v>
      </c>
      <c r="N20" s="70" t="s">
        <v>10</v>
      </c>
      <c r="O20" s="70" t="s">
        <v>11</v>
      </c>
      <c r="P20" s="70" t="s">
        <v>12</v>
      </c>
      <c r="Q20" s="71" t="s">
        <v>13</v>
      </c>
      <c r="R20" s="71" t="s">
        <v>14</v>
      </c>
      <c r="S20" s="71" t="s">
        <v>15</v>
      </c>
      <c r="T20" s="71" t="s">
        <v>16</v>
      </c>
      <c r="U20" s="72" t="s">
        <v>17</v>
      </c>
      <c r="V20" s="72" t="s">
        <v>18</v>
      </c>
      <c r="W20" s="72" t="s">
        <v>19</v>
      </c>
      <c r="X20" s="72" t="s">
        <v>20</v>
      </c>
      <c r="Y20" s="73" t="s">
        <v>21</v>
      </c>
      <c r="Z20" s="73" t="s">
        <v>22</v>
      </c>
      <c r="AA20" s="73" t="s">
        <v>23</v>
      </c>
      <c r="AB20" s="73" t="s">
        <v>24</v>
      </c>
      <c r="AC20" s="74" t="s">
        <v>57</v>
      </c>
      <c r="AD20" s="74" t="s">
        <v>58</v>
      </c>
      <c r="AE20" s="74" t="s">
        <v>59</v>
      </c>
      <c r="AF20" s="74" t="s">
        <v>60</v>
      </c>
      <c r="AG20" s="52" t="s">
        <v>25</v>
      </c>
      <c r="AH20" s="93" t="s">
        <v>66</v>
      </c>
      <c r="AI20" s="52" t="s">
        <v>26</v>
      </c>
      <c r="AJ20" s="53" t="s">
        <v>27</v>
      </c>
    </row>
    <row r="21" spans="1:36" s="63" customFormat="1" ht="15">
      <c r="A21" s="60">
        <v>1</v>
      </c>
      <c r="B21" s="62" t="s">
        <v>188</v>
      </c>
      <c r="C21" s="62" t="s">
        <v>189</v>
      </c>
      <c r="D21" s="62" t="s">
        <v>190</v>
      </c>
      <c r="E21" s="79"/>
      <c r="F21" s="62"/>
      <c r="G21" s="61" t="s">
        <v>174</v>
      </c>
      <c r="H21" s="52" t="s">
        <v>98</v>
      </c>
      <c r="I21" s="52" t="s">
        <v>72</v>
      </c>
      <c r="J21" s="52" t="s">
        <v>83</v>
      </c>
      <c r="K21" s="52" t="s">
        <v>74</v>
      </c>
      <c r="L21" s="52" t="s">
        <v>98</v>
      </c>
      <c r="M21" s="60">
        <v>14</v>
      </c>
      <c r="N21" s="60">
        <v>0</v>
      </c>
      <c r="O21" s="60">
        <v>0</v>
      </c>
      <c r="P21" s="60">
        <v>0</v>
      </c>
      <c r="Q21" s="60">
        <v>13</v>
      </c>
      <c r="R21" s="60">
        <v>0</v>
      </c>
      <c r="S21" s="60">
        <v>0</v>
      </c>
      <c r="T21" s="60">
        <v>0</v>
      </c>
      <c r="U21" s="60">
        <v>11</v>
      </c>
      <c r="V21" s="60">
        <v>0</v>
      </c>
      <c r="W21" s="60">
        <v>0</v>
      </c>
      <c r="X21" s="60">
        <v>0</v>
      </c>
      <c r="Y21" s="60">
        <v>9</v>
      </c>
      <c r="Z21" s="60">
        <v>0</v>
      </c>
      <c r="AA21" s="60">
        <v>0</v>
      </c>
      <c r="AB21" s="60">
        <v>0</v>
      </c>
      <c r="AC21" s="60">
        <v>5</v>
      </c>
      <c r="AD21" s="60">
        <v>5</v>
      </c>
      <c r="AE21" s="60">
        <v>5</v>
      </c>
      <c r="AF21" s="60">
        <v>5</v>
      </c>
      <c r="AG21" s="64">
        <f aca="true" t="shared" si="0" ref="AG21:AG85">14*AJ21</f>
        <v>70</v>
      </c>
      <c r="AH21" s="94">
        <f aca="true" t="shared" si="1" ref="AH21:AH85">ROUND((AC21+AD21+AE21+AF21)/4,2)*6</f>
        <v>30</v>
      </c>
      <c r="AI21" s="64">
        <f aca="true" t="shared" si="2" ref="AI21:AI85">SUM(AG21:AH21)</f>
        <v>100</v>
      </c>
      <c r="AJ21" s="64">
        <f aca="true" t="shared" si="3" ref="AJ21:AJ85">ROUND(((M21+Q21+U21+Y21)*5+(N21+R21+V21+Z21)*4+(O21+S21+W21+AA21)*3+(P21+T21+X21+AB21)*2)/SUM(M21:AB21),2)</f>
        <v>5</v>
      </c>
    </row>
    <row r="22" spans="1:36" ht="15">
      <c r="A22" s="52">
        <v>2</v>
      </c>
      <c r="B22" s="62" t="s">
        <v>200</v>
      </c>
      <c r="C22" s="80" t="s">
        <v>201</v>
      </c>
      <c r="D22" s="62" t="s">
        <v>202</v>
      </c>
      <c r="E22" s="79"/>
      <c r="F22" s="62"/>
      <c r="G22" s="61" t="s">
        <v>203</v>
      </c>
      <c r="H22" s="52" t="s">
        <v>98</v>
      </c>
      <c r="I22" s="52" t="s">
        <v>72</v>
      </c>
      <c r="J22" s="52" t="s">
        <v>83</v>
      </c>
      <c r="K22" s="52" t="s">
        <v>74</v>
      </c>
      <c r="L22" s="52" t="s">
        <v>98</v>
      </c>
      <c r="M22" s="60">
        <v>14</v>
      </c>
      <c r="N22" s="60">
        <v>0</v>
      </c>
      <c r="O22" s="60">
        <v>0</v>
      </c>
      <c r="P22" s="60">
        <v>0</v>
      </c>
      <c r="Q22" s="60">
        <v>13</v>
      </c>
      <c r="R22" s="60">
        <v>0</v>
      </c>
      <c r="S22" s="60">
        <v>0</v>
      </c>
      <c r="T22" s="60">
        <v>0</v>
      </c>
      <c r="U22" s="60">
        <v>11</v>
      </c>
      <c r="V22" s="60">
        <v>0</v>
      </c>
      <c r="W22" s="60">
        <v>0</v>
      </c>
      <c r="X22" s="60">
        <v>0</v>
      </c>
      <c r="Y22" s="60">
        <v>9</v>
      </c>
      <c r="Z22" s="60">
        <v>0</v>
      </c>
      <c r="AA22" s="60">
        <v>0</v>
      </c>
      <c r="AB22" s="60">
        <v>0</v>
      </c>
      <c r="AC22" s="60">
        <v>5</v>
      </c>
      <c r="AD22" s="60">
        <v>5</v>
      </c>
      <c r="AE22" s="60">
        <v>5</v>
      </c>
      <c r="AF22" s="60">
        <v>5</v>
      </c>
      <c r="AG22" s="64">
        <f t="shared" si="0"/>
        <v>70</v>
      </c>
      <c r="AH22" s="94">
        <f t="shared" si="1"/>
        <v>30</v>
      </c>
      <c r="AI22" s="64">
        <f t="shared" si="2"/>
        <v>100</v>
      </c>
      <c r="AJ22" s="64">
        <f t="shared" si="3"/>
        <v>5</v>
      </c>
    </row>
    <row r="23" spans="1:36" ht="15">
      <c r="A23" s="52">
        <v>3</v>
      </c>
      <c r="B23" s="52" t="s">
        <v>219</v>
      </c>
      <c r="C23" s="52" t="s">
        <v>96</v>
      </c>
      <c r="D23" s="52" t="s">
        <v>97</v>
      </c>
      <c r="E23" s="86"/>
      <c r="F23" s="52"/>
      <c r="G23" s="68">
        <v>0</v>
      </c>
      <c r="H23" s="52" t="s">
        <v>98</v>
      </c>
      <c r="I23" s="52" t="s">
        <v>72</v>
      </c>
      <c r="J23" s="52" t="s">
        <v>83</v>
      </c>
      <c r="K23" s="52" t="s">
        <v>95</v>
      </c>
      <c r="L23" s="52" t="s">
        <v>98</v>
      </c>
      <c r="M23" s="52">
        <v>12</v>
      </c>
      <c r="N23" s="52">
        <v>0</v>
      </c>
      <c r="O23" s="52">
        <v>1</v>
      </c>
      <c r="P23" s="52">
        <v>0</v>
      </c>
      <c r="Q23" s="52">
        <v>14</v>
      </c>
      <c r="R23" s="52">
        <v>0</v>
      </c>
      <c r="S23" s="52">
        <v>0</v>
      </c>
      <c r="T23" s="52">
        <v>0</v>
      </c>
      <c r="U23" s="52">
        <v>15</v>
      </c>
      <c r="V23" s="52">
        <v>0</v>
      </c>
      <c r="W23" s="52">
        <v>0</v>
      </c>
      <c r="X23" s="52">
        <v>0</v>
      </c>
      <c r="Y23" s="52">
        <v>16</v>
      </c>
      <c r="Z23" s="52">
        <v>0</v>
      </c>
      <c r="AA23" s="52">
        <v>0</v>
      </c>
      <c r="AB23" s="52">
        <v>0</v>
      </c>
      <c r="AC23" s="52">
        <v>5</v>
      </c>
      <c r="AD23" s="52">
        <v>5</v>
      </c>
      <c r="AE23" s="52">
        <v>5</v>
      </c>
      <c r="AF23" s="52">
        <v>5</v>
      </c>
      <c r="AG23" s="64">
        <f t="shared" si="0"/>
        <v>69.58</v>
      </c>
      <c r="AH23" s="94">
        <f t="shared" si="1"/>
        <v>30</v>
      </c>
      <c r="AI23" s="64">
        <f t="shared" si="2"/>
        <v>99.58</v>
      </c>
      <c r="AJ23" s="64">
        <f t="shared" si="3"/>
        <v>4.97</v>
      </c>
    </row>
    <row r="24" spans="1:36" ht="15">
      <c r="A24" s="52">
        <v>4</v>
      </c>
      <c r="B24" s="96" t="s">
        <v>132</v>
      </c>
      <c r="C24" s="96" t="s">
        <v>133</v>
      </c>
      <c r="D24" s="96" t="s">
        <v>134</v>
      </c>
      <c r="E24" s="95"/>
      <c r="F24" s="96"/>
      <c r="G24" s="97" t="s">
        <v>128</v>
      </c>
      <c r="H24" s="96" t="s">
        <v>129</v>
      </c>
      <c r="I24" s="96" t="s">
        <v>72</v>
      </c>
      <c r="J24" s="96" t="s">
        <v>83</v>
      </c>
      <c r="K24" s="96" t="s">
        <v>74</v>
      </c>
      <c r="L24" s="96" t="s">
        <v>82</v>
      </c>
      <c r="M24" s="87">
        <v>12</v>
      </c>
      <c r="N24" s="87">
        <v>1</v>
      </c>
      <c r="O24" s="87">
        <v>1</v>
      </c>
      <c r="P24" s="87">
        <v>0</v>
      </c>
      <c r="Q24" s="87">
        <v>12</v>
      </c>
      <c r="R24" s="87">
        <v>0</v>
      </c>
      <c r="S24" s="87">
        <v>1</v>
      </c>
      <c r="T24" s="87">
        <v>0</v>
      </c>
      <c r="U24" s="87">
        <v>11</v>
      </c>
      <c r="V24" s="87">
        <v>0</v>
      </c>
      <c r="W24" s="87">
        <v>0</v>
      </c>
      <c r="X24" s="87">
        <v>0</v>
      </c>
      <c r="Y24" s="87">
        <v>9</v>
      </c>
      <c r="Z24" s="87">
        <v>0</v>
      </c>
      <c r="AA24" s="87">
        <v>0</v>
      </c>
      <c r="AB24" s="87">
        <v>0</v>
      </c>
      <c r="AC24" s="87">
        <v>5</v>
      </c>
      <c r="AD24" s="87">
        <v>5</v>
      </c>
      <c r="AE24" s="87">
        <v>5</v>
      </c>
      <c r="AF24" s="87">
        <v>5</v>
      </c>
      <c r="AG24" s="98">
        <f t="shared" si="0"/>
        <v>68.46</v>
      </c>
      <c r="AH24" s="99">
        <f t="shared" si="1"/>
        <v>30</v>
      </c>
      <c r="AI24" s="98">
        <f t="shared" si="2"/>
        <v>98.46</v>
      </c>
      <c r="AJ24" s="98">
        <f t="shared" si="3"/>
        <v>4.89</v>
      </c>
    </row>
    <row r="25" spans="1:36" ht="15">
      <c r="A25" s="52">
        <v>5</v>
      </c>
      <c r="B25" s="87" t="s">
        <v>141</v>
      </c>
      <c r="C25" s="87" t="s">
        <v>76</v>
      </c>
      <c r="D25" s="87" t="s">
        <v>142</v>
      </c>
      <c r="E25" s="95"/>
      <c r="F25" s="96"/>
      <c r="G25" s="97" t="s">
        <v>117</v>
      </c>
      <c r="H25" s="87" t="s">
        <v>82</v>
      </c>
      <c r="I25" s="87" t="s">
        <v>72</v>
      </c>
      <c r="J25" s="87" t="s">
        <v>83</v>
      </c>
      <c r="K25" s="87" t="s">
        <v>74</v>
      </c>
      <c r="L25" s="87" t="s">
        <v>82</v>
      </c>
      <c r="M25" s="87">
        <v>10</v>
      </c>
      <c r="N25" s="87">
        <v>3</v>
      </c>
      <c r="O25" s="87">
        <v>1</v>
      </c>
      <c r="P25" s="87">
        <v>0</v>
      </c>
      <c r="Q25" s="87">
        <v>11</v>
      </c>
      <c r="R25" s="87">
        <v>2</v>
      </c>
      <c r="S25" s="87">
        <v>0</v>
      </c>
      <c r="T25" s="87">
        <v>0</v>
      </c>
      <c r="U25" s="87">
        <v>11</v>
      </c>
      <c r="V25" s="87">
        <v>0</v>
      </c>
      <c r="W25" s="87">
        <v>0</v>
      </c>
      <c r="X25" s="87">
        <v>0</v>
      </c>
      <c r="Y25" s="87">
        <v>9</v>
      </c>
      <c r="Z25" s="87">
        <v>0</v>
      </c>
      <c r="AA25" s="87">
        <v>0</v>
      </c>
      <c r="AB25" s="87">
        <v>0</v>
      </c>
      <c r="AC25" s="87">
        <v>5</v>
      </c>
      <c r="AD25" s="87">
        <v>5</v>
      </c>
      <c r="AE25" s="87">
        <v>5</v>
      </c>
      <c r="AF25" s="87">
        <v>5</v>
      </c>
      <c r="AG25" s="98">
        <f t="shared" si="0"/>
        <v>67.89999999999999</v>
      </c>
      <c r="AH25" s="99">
        <f t="shared" si="1"/>
        <v>30</v>
      </c>
      <c r="AI25" s="98">
        <f t="shared" si="2"/>
        <v>97.89999999999999</v>
      </c>
      <c r="AJ25" s="98">
        <f t="shared" si="3"/>
        <v>4.85</v>
      </c>
    </row>
    <row r="26" spans="1:36" s="63" customFormat="1" ht="15">
      <c r="A26" s="60">
        <v>6</v>
      </c>
      <c r="B26" s="62" t="s">
        <v>148</v>
      </c>
      <c r="C26" s="62" t="s">
        <v>149</v>
      </c>
      <c r="D26" s="62" t="s">
        <v>150</v>
      </c>
      <c r="E26" s="79"/>
      <c r="F26" s="62"/>
      <c r="G26" s="61" t="s">
        <v>151</v>
      </c>
      <c r="H26" s="52" t="s">
        <v>98</v>
      </c>
      <c r="I26" s="52" t="s">
        <v>72</v>
      </c>
      <c r="J26" s="52" t="s">
        <v>83</v>
      </c>
      <c r="K26" s="52" t="s">
        <v>74</v>
      </c>
      <c r="L26" s="52" t="s">
        <v>98</v>
      </c>
      <c r="M26" s="60">
        <v>11</v>
      </c>
      <c r="N26" s="60">
        <v>3</v>
      </c>
      <c r="O26" s="60">
        <v>0</v>
      </c>
      <c r="P26" s="60">
        <v>0</v>
      </c>
      <c r="Q26" s="60">
        <v>13</v>
      </c>
      <c r="R26" s="60">
        <v>0</v>
      </c>
      <c r="S26" s="60">
        <v>0</v>
      </c>
      <c r="T26" s="60">
        <v>0</v>
      </c>
      <c r="U26" s="60">
        <v>7</v>
      </c>
      <c r="V26" s="60">
        <v>4</v>
      </c>
      <c r="W26" s="60">
        <v>0</v>
      </c>
      <c r="X26" s="60">
        <v>0</v>
      </c>
      <c r="Y26" s="60">
        <v>9</v>
      </c>
      <c r="Z26" s="60">
        <v>0</v>
      </c>
      <c r="AA26" s="60">
        <v>0</v>
      </c>
      <c r="AB26" s="60">
        <v>0</v>
      </c>
      <c r="AC26" s="60">
        <v>5</v>
      </c>
      <c r="AD26" s="60">
        <v>5</v>
      </c>
      <c r="AE26" s="60">
        <v>5</v>
      </c>
      <c r="AF26" s="60">
        <v>5</v>
      </c>
      <c r="AG26" s="64">
        <f t="shared" si="0"/>
        <v>67.89999999999999</v>
      </c>
      <c r="AH26" s="94">
        <f t="shared" si="1"/>
        <v>30</v>
      </c>
      <c r="AI26" s="64">
        <f t="shared" si="2"/>
        <v>97.89999999999999</v>
      </c>
      <c r="AJ26" s="64">
        <f t="shared" si="3"/>
        <v>4.85</v>
      </c>
    </row>
    <row r="27" spans="1:36" ht="15">
      <c r="A27" s="52">
        <v>7</v>
      </c>
      <c r="B27" s="52" t="s">
        <v>188</v>
      </c>
      <c r="C27" s="52" t="s">
        <v>260</v>
      </c>
      <c r="D27" s="52" t="s">
        <v>261</v>
      </c>
      <c r="E27" s="86"/>
      <c r="F27" s="52"/>
      <c r="G27" s="61" t="s">
        <v>179</v>
      </c>
      <c r="H27" s="60"/>
      <c r="I27" s="60"/>
      <c r="J27" s="60"/>
      <c r="K27" s="60" t="s">
        <v>253</v>
      </c>
      <c r="L27" s="60" t="s">
        <v>98</v>
      </c>
      <c r="M27" s="52">
        <v>14</v>
      </c>
      <c r="N27" s="52">
        <v>0</v>
      </c>
      <c r="O27" s="52">
        <v>0</v>
      </c>
      <c r="P27" s="52">
        <v>0</v>
      </c>
      <c r="Q27" s="52">
        <v>13</v>
      </c>
      <c r="R27" s="52">
        <v>0</v>
      </c>
      <c r="S27" s="52">
        <v>0</v>
      </c>
      <c r="T27" s="52">
        <v>0</v>
      </c>
      <c r="U27" s="52">
        <v>6</v>
      </c>
      <c r="V27" s="52">
        <v>2</v>
      </c>
      <c r="W27" s="52">
        <v>3</v>
      </c>
      <c r="X27" s="52">
        <v>0</v>
      </c>
      <c r="Y27" s="52">
        <v>9</v>
      </c>
      <c r="Z27" s="52">
        <v>0</v>
      </c>
      <c r="AA27" s="52">
        <v>0</v>
      </c>
      <c r="AB27" s="52">
        <v>0</v>
      </c>
      <c r="AC27" s="87">
        <v>5</v>
      </c>
      <c r="AD27" s="87">
        <v>5</v>
      </c>
      <c r="AE27" s="87">
        <v>5</v>
      </c>
      <c r="AF27" s="87">
        <v>5</v>
      </c>
      <c r="AG27" s="64">
        <f t="shared" si="0"/>
        <v>67.62</v>
      </c>
      <c r="AH27" s="94">
        <f t="shared" si="1"/>
        <v>30</v>
      </c>
      <c r="AI27" s="64">
        <f t="shared" si="2"/>
        <v>97.62</v>
      </c>
      <c r="AJ27" s="64">
        <f t="shared" si="3"/>
        <v>4.83</v>
      </c>
    </row>
    <row r="28" spans="1:36" ht="15">
      <c r="A28" s="52">
        <v>8</v>
      </c>
      <c r="B28" s="52" t="s">
        <v>225</v>
      </c>
      <c r="C28" s="52" t="s">
        <v>149</v>
      </c>
      <c r="D28" s="52" t="s">
        <v>134</v>
      </c>
      <c r="E28" s="86"/>
      <c r="F28" s="52"/>
      <c r="G28" s="61" t="s">
        <v>128</v>
      </c>
      <c r="H28" s="52" t="s">
        <v>98</v>
      </c>
      <c r="I28" s="52" t="s">
        <v>72</v>
      </c>
      <c r="J28" s="52" t="s">
        <v>83</v>
      </c>
      <c r="K28" s="52" t="s">
        <v>74</v>
      </c>
      <c r="L28" s="52" t="s">
        <v>98</v>
      </c>
      <c r="M28" s="52">
        <v>10</v>
      </c>
      <c r="N28" s="52">
        <v>3</v>
      </c>
      <c r="O28" s="52">
        <v>1</v>
      </c>
      <c r="P28" s="52">
        <v>0</v>
      </c>
      <c r="Q28" s="52">
        <v>13</v>
      </c>
      <c r="R28" s="52">
        <v>0</v>
      </c>
      <c r="S28" s="52">
        <v>0</v>
      </c>
      <c r="T28" s="52">
        <v>0</v>
      </c>
      <c r="U28" s="52">
        <v>11</v>
      </c>
      <c r="V28" s="52">
        <v>0</v>
      </c>
      <c r="W28" s="52">
        <v>0</v>
      </c>
      <c r="X28" s="52">
        <v>0</v>
      </c>
      <c r="Y28" s="52">
        <v>9</v>
      </c>
      <c r="Z28" s="52">
        <v>0</v>
      </c>
      <c r="AA28" s="52">
        <v>0</v>
      </c>
      <c r="AB28" s="52">
        <v>0</v>
      </c>
      <c r="AC28" s="52">
        <v>5</v>
      </c>
      <c r="AD28" s="52">
        <v>4</v>
      </c>
      <c r="AE28" s="52">
        <v>5</v>
      </c>
      <c r="AF28" s="52">
        <v>5</v>
      </c>
      <c r="AG28" s="64">
        <f t="shared" si="0"/>
        <v>68.46</v>
      </c>
      <c r="AH28" s="94">
        <f t="shared" si="1"/>
        <v>28.5</v>
      </c>
      <c r="AI28" s="64">
        <f t="shared" si="2"/>
        <v>96.96</v>
      </c>
      <c r="AJ28" s="64">
        <f t="shared" si="3"/>
        <v>4.89</v>
      </c>
    </row>
    <row r="29" spans="1:36" ht="15">
      <c r="A29" s="52">
        <v>9</v>
      </c>
      <c r="B29" s="62" t="s">
        <v>234</v>
      </c>
      <c r="C29" s="62" t="s">
        <v>235</v>
      </c>
      <c r="D29" s="62" t="s">
        <v>193</v>
      </c>
      <c r="E29" s="75"/>
      <c r="F29" s="62"/>
      <c r="G29" s="61">
        <v>0</v>
      </c>
      <c r="H29" s="52" t="s">
        <v>82</v>
      </c>
      <c r="I29" s="52" t="s">
        <v>72</v>
      </c>
      <c r="J29" s="52" t="s">
        <v>83</v>
      </c>
      <c r="K29" s="52" t="s">
        <v>74</v>
      </c>
      <c r="L29" s="52" t="s">
        <v>82</v>
      </c>
      <c r="M29" s="52">
        <v>8</v>
      </c>
      <c r="N29" s="52">
        <v>5</v>
      </c>
      <c r="O29" s="52">
        <v>1</v>
      </c>
      <c r="P29" s="52">
        <v>0</v>
      </c>
      <c r="Q29" s="52">
        <v>9</v>
      </c>
      <c r="R29" s="52">
        <v>3</v>
      </c>
      <c r="S29" s="52">
        <v>1</v>
      </c>
      <c r="T29" s="52">
        <v>0</v>
      </c>
      <c r="U29" s="52">
        <v>11</v>
      </c>
      <c r="V29" s="52">
        <v>0</v>
      </c>
      <c r="W29" s="52">
        <v>0</v>
      </c>
      <c r="X29" s="52">
        <v>0</v>
      </c>
      <c r="Y29" s="52">
        <v>9</v>
      </c>
      <c r="Z29" s="52">
        <v>0</v>
      </c>
      <c r="AA29" s="52">
        <v>0</v>
      </c>
      <c r="AB29" s="52">
        <v>0</v>
      </c>
      <c r="AC29" s="52">
        <v>5</v>
      </c>
      <c r="AD29" s="52">
        <v>5</v>
      </c>
      <c r="AE29" s="52">
        <v>5</v>
      </c>
      <c r="AF29" s="52">
        <v>5</v>
      </c>
      <c r="AG29" s="64">
        <f t="shared" si="0"/>
        <v>66.36</v>
      </c>
      <c r="AH29" s="94">
        <f t="shared" si="1"/>
        <v>30</v>
      </c>
      <c r="AI29" s="64">
        <f t="shared" si="2"/>
        <v>96.36</v>
      </c>
      <c r="AJ29" s="64">
        <f t="shared" si="3"/>
        <v>4.74</v>
      </c>
    </row>
    <row r="30" spans="1:36" ht="15">
      <c r="A30" s="52">
        <v>10</v>
      </c>
      <c r="B30" s="52" t="s">
        <v>269</v>
      </c>
      <c r="C30" s="52" t="s">
        <v>182</v>
      </c>
      <c r="D30" s="52" t="s">
        <v>270</v>
      </c>
      <c r="E30" s="86"/>
      <c r="F30" s="52"/>
      <c r="G30" s="61"/>
      <c r="H30" s="60"/>
      <c r="I30" s="60"/>
      <c r="J30" s="60"/>
      <c r="K30" s="60"/>
      <c r="L30" s="60"/>
      <c r="M30" s="52">
        <v>11</v>
      </c>
      <c r="N30" s="52">
        <v>3</v>
      </c>
      <c r="O30" s="52">
        <v>0</v>
      </c>
      <c r="P30" s="52">
        <v>0</v>
      </c>
      <c r="Q30" s="52">
        <v>10</v>
      </c>
      <c r="R30" s="52">
        <v>2</v>
      </c>
      <c r="S30" s="52">
        <v>0</v>
      </c>
      <c r="T30" s="52">
        <v>0</v>
      </c>
      <c r="U30" s="52">
        <v>8</v>
      </c>
      <c r="V30" s="52">
        <v>4</v>
      </c>
      <c r="W30" s="52">
        <v>0</v>
      </c>
      <c r="X30" s="52">
        <v>0</v>
      </c>
      <c r="Y30" s="52">
        <v>10</v>
      </c>
      <c r="Z30" s="52">
        <v>0</v>
      </c>
      <c r="AA30" s="52">
        <v>0</v>
      </c>
      <c r="AB30" s="52">
        <v>0</v>
      </c>
      <c r="AC30" s="52">
        <v>5</v>
      </c>
      <c r="AD30" s="52">
        <v>4</v>
      </c>
      <c r="AE30" s="52">
        <v>5</v>
      </c>
      <c r="AF30" s="52">
        <v>5</v>
      </c>
      <c r="AG30" s="64">
        <f t="shared" si="0"/>
        <v>67.33999999999999</v>
      </c>
      <c r="AH30" s="94">
        <f t="shared" si="1"/>
        <v>28.5</v>
      </c>
      <c r="AI30" s="64">
        <f t="shared" si="2"/>
        <v>95.83999999999999</v>
      </c>
      <c r="AJ30" s="64">
        <f t="shared" si="3"/>
        <v>4.81</v>
      </c>
    </row>
    <row r="31" spans="1:36" s="100" customFormat="1" ht="15">
      <c r="A31" s="87">
        <v>11</v>
      </c>
      <c r="B31" s="62" t="s">
        <v>169</v>
      </c>
      <c r="C31" s="62" t="s">
        <v>170</v>
      </c>
      <c r="D31" s="62" t="s">
        <v>126</v>
      </c>
      <c r="E31" s="79"/>
      <c r="F31" s="62"/>
      <c r="G31" s="61" t="s">
        <v>118</v>
      </c>
      <c r="H31" s="52" t="s">
        <v>98</v>
      </c>
      <c r="I31" s="52" t="s">
        <v>72</v>
      </c>
      <c r="J31" s="52" t="s">
        <v>83</v>
      </c>
      <c r="K31" s="52" t="s">
        <v>95</v>
      </c>
      <c r="L31" s="52" t="s">
        <v>98</v>
      </c>
      <c r="M31" s="60">
        <v>9</v>
      </c>
      <c r="N31" s="60">
        <v>3</v>
      </c>
      <c r="O31" s="60">
        <v>1</v>
      </c>
      <c r="P31" s="60">
        <v>0</v>
      </c>
      <c r="Q31" s="60">
        <v>12</v>
      </c>
      <c r="R31" s="60">
        <v>0</v>
      </c>
      <c r="S31" s="60">
        <v>2</v>
      </c>
      <c r="T31" s="60">
        <v>0</v>
      </c>
      <c r="U31" s="60">
        <v>10</v>
      </c>
      <c r="V31" s="60">
        <v>3</v>
      </c>
      <c r="W31" s="60">
        <v>2</v>
      </c>
      <c r="X31" s="60">
        <v>0</v>
      </c>
      <c r="Y31" s="60">
        <v>13</v>
      </c>
      <c r="Z31" s="60">
        <v>2</v>
      </c>
      <c r="AA31" s="60">
        <v>1</v>
      </c>
      <c r="AB31" s="60">
        <v>0</v>
      </c>
      <c r="AC31" s="60">
        <v>5</v>
      </c>
      <c r="AD31" s="60">
        <v>5</v>
      </c>
      <c r="AE31" s="60">
        <v>5</v>
      </c>
      <c r="AF31" s="60">
        <v>5</v>
      </c>
      <c r="AG31" s="64">
        <f t="shared" si="0"/>
        <v>65.24000000000001</v>
      </c>
      <c r="AH31" s="94">
        <f t="shared" si="1"/>
        <v>30</v>
      </c>
      <c r="AI31" s="64">
        <f t="shared" si="2"/>
        <v>95.24000000000001</v>
      </c>
      <c r="AJ31" s="64">
        <f t="shared" si="3"/>
        <v>4.66</v>
      </c>
    </row>
    <row r="32" spans="1:36" s="100" customFormat="1" ht="15">
      <c r="A32" s="87">
        <v>12</v>
      </c>
      <c r="B32" s="52" t="s">
        <v>99</v>
      </c>
      <c r="C32" s="52" t="s">
        <v>100</v>
      </c>
      <c r="D32" s="52" t="s">
        <v>101</v>
      </c>
      <c r="E32" s="86"/>
      <c r="F32" s="52"/>
      <c r="G32" s="68">
        <v>0</v>
      </c>
      <c r="H32" s="52" t="s">
        <v>82</v>
      </c>
      <c r="I32" s="52" t="s">
        <v>72</v>
      </c>
      <c r="J32" s="52" t="s">
        <v>83</v>
      </c>
      <c r="K32" s="52" t="s">
        <v>74</v>
      </c>
      <c r="L32" s="52" t="s">
        <v>82</v>
      </c>
      <c r="M32" s="60">
        <v>11</v>
      </c>
      <c r="N32" s="60">
        <v>2</v>
      </c>
      <c r="O32" s="60">
        <v>1</v>
      </c>
      <c r="P32" s="60">
        <v>0</v>
      </c>
      <c r="Q32" s="60">
        <v>13</v>
      </c>
      <c r="R32" s="60">
        <v>0</v>
      </c>
      <c r="S32" s="60">
        <v>0</v>
      </c>
      <c r="T32" s="60">
        <v>0</v>
      </c>
      <c r="U32" s="60">
        <v>10</v>
      </c>
      <c r="V32" s="60">
        <v>2</v>
      </c>
      <c r="W32" s="60">
        <v>0</v>
      </c>
      <c r="X32" s="60">
        <v>0</v>
      </c>
      <c r="Y32" s="60">
        <v>9</v>
      </c>
      <c r="Z32" s="60">
        <v>1</v>
      </c>
      <c r="AA32" s="60">
        <v>0</v>
      </c>
      <c r="AB32" s="60">
        <v>0</v>
      </c>
      <c r="AC32" s="60">
        <v>3</v>
      </c>
      <c r="AD32" s="60">
        <v>5</v>
      </c>
      <c r="AE32" s="60">
        <v>5</v>
      </c>
      <c r="AF32" s="60">
        <v>5</v>
      </c>
      <c r="AG32" s="64">
        <f t="shared" si="0"/>
        <v>68.04</v>
      </c>
      <c r="AH32" s="94">
        <f t="shared" si="1"/>
        <v>27</v>
      </c>
      <c r="AI32" s="64">
        <f t="shared" si="2"/>
        <v>95.04</v>
      </c>
      <c r="AJ32" s="64">
        <f t="shared" si="3"/>
        <v>4.86</v>
      </c>
    </row>
    <row r="33" spans="1:36" s="100" customFormat="1" ht="15">
      <c r="A33" s="87">
        <v>13</v>
      </c>
      <c r="B33" s="60" t="s">
        <v>155</v>
      </c>
      <c r="C33" s="60" t="s">
        <v>91</v>
      </c>
      <c r="D33" s="60" t="s">
        <v>156</v>
      </c>
      <c r="E33" s="79"/>
      <c r="F33" s="62"/>
      <c r="G33" s="61" t="s">
        <v>128</v>
      </c>
      <c r="H33" s="62" t="s">
        <v>157</v>
      </c>
      <c r="I33" s="62" t="s">
        <v>72</v>
      </c>
      <c r="J33" s="62" t="s">
        <v>83</v>
      </c>
      <c r="K33" s="62" t="s">
        <v>74</v>
      </c>
      <c r="L33" s="62" t="s">
        <v>157</v>
      </c>
      <c r="M33" s="60">
        <v>9</v>
      </c>
      <c r="N33" s="60">
        <v>3</v>
      </c>
      <c r="O33" s="60">
        <v>2</v>
      </c>
      <c r="P33" s="60">
        <v>0</v>
      </c>
      <c r="Q33" s="60">
        <v>9</v>
      </c>
      <c r="R33" s="60">
        <v>4</v>
      </c>
      <c r="S33" s="60">
        <v>0</v>
      </c>
      <c r="T33" s="60">
        <v>0</v>
      </c>
      <c r="U33" s="60">
        <v>11</v>
      </c>
      <c r="V33" s="60">
        <v>0</v>
      </c>
      <c r="W33" s="60">
        <v>0</v>
      </c>
      <c r="X33" s="60">
        <v>0</v>
      </c>
      <c r="Y33" s="60">
        <v>8</v>
      </c>
      <c r="Z33" s="60">
        <v>1</v>
      </c>
      <c r="AA33" s="60">
        <v>0</v>
      </c>
      <c r="AB33" s="60">
        <v>0</v>
      </c>
      <c r="AC33" s="60">
        <v>5</v>
      </c>
      <c r="AD33" s="60">
        <v>5</v>
      </c>
      <c r="AE33" s="60">
        <v>4</v>
      </c>
      <c r="AF33" s="60">
        <v>5</v>
      </c>
      <c r="AG33" s="64">
        <f t="shared" si="0"/>
        <v>66.36</v>
      </c>
      <c r="AH33" s="94">
        <f t="shared" si="1"/>
        <v>28.5</v>
      </c>
      <c r="AI33" s="64">
        <f t="shared" si="2"/>
        <v>94.86</v>
      </c>
      <c r="AJ33" s="64">
        <f t="shared" si="3"/>
        <v>4.74</v>
      </c>
    </row>
    <row r="34" spans="1:36" ht="15">
      <c r="A34" s="52">
        <v>14</v>
      </c>
      <c r="B34" s="62" t="s">
        <v>180</v>
      </c>
      <c r="C34" s="62" t="s">
        <v>84</v>
      </c>
      <c r="D34" s="62" t="s">
        <v>142</v>
      </c>
      <c r="E34" s="79"/>
      <c r="F34" s="62"/>
      <c r="G34" s="61" t="s">
        <v>174</v>
      </c>
      <c r="H34" s="62" t="s">
        <v>110</v>
      </c>
      <c r="I34" s="62" t="s">
        <v>72</v>
      </c>
      <c r="J34" s="62" t="s">
        <v>83</v>
      </c>
      <c r="K34" s="62" t="s">
        <v>74</v>
      </c>
      <c r="L34" s="62" t="s">
        <v>82</v>
      </c>
      <c r="M34" s="60">
        <v>9</v>
      </c>
      <c r="N34" s="60">
        <v>5</v>
      </c>
      <c r="O34" s="60">
        <v>0</v>
      </c>
      <c r="P34" s="60">
        <v>0</v>
      </c>
      <c r="Q34" s="60">
        <v>13</v>
      </c>
      <c r="R34" s="60">
        <v>0</v>
      </c>
      <c r="S34" s="60">
        <v>0</v>
      </c>
      <c r="T34" s="60">
        <v>0</v>
      </c>
      <c r="U34" s="60">
        <v>9</v>
      </c>
      <c r="V34" s="60">
        <v>3</v>
      </c>
      <c r="W34" s="60">
        <v>0</v>
      </c>
      <c r="X34" s="60">
        <v>0</v>
      </c>
      <c r="Y34" s="60">
        <v>6</v>
      </c>
      <c r="Z34" s="60">
        <v>3</v>
      </c>
      <c r="AA34" s="60">
        <v>1</v>
      </c>
      <c r="AB34" s="60">
        <v>0</v>
      </c>
      <c r="AC34" s="60">
        <v>4</v>
      </c>
      <c r="AD34" s="60">
        <v>5</v>
      </c>
      <c r="AE34" s="60">
        <v>5</v>
      </c>
      <c r="AF34" s="60">
        <v>5</v>
      </c>
      <c r="AG34" s="64">
        <f t="shared" si="0"/>
        <v>66.22</v>
      </c>
      <c r="AH34" s="94">
        <f t="shared" si="1"/>
        <v>28.5</v>
      </c>
      <c r="AI34" s="64">
        <f t="shared" si="2"/>
        <v>94.72</v>
      </c>
      <c r="AJ34" s="64">
        <f t="shared" si="3"/>
        <v>4.73</v>
      </c>
    </row>
    <row r="35" spans="1:36" s="63" customFormat="1" ht="15">
      <c r="A35" s="60">
        <v>15</v>
      </c>
      <c r="B35" s="60" t="s">
        <v>164</v>
      </c>
      <c r="C35" s="60" t="s">
        <v>165</v>
      </c>
      <c r="D35" s="60" t="s">
        <v>166</v>
      </c>
      <c r="E35" s="79"/>
      <c r="F35" s="62"/>
      <c r="G35" s="61" t="s">
        <v>128</v>
      </c>
      <c r="H35" s="52" t="s">
        <v>82</v>
      </c>
      <c r="I35" s="52" t="s">
        <v>72</v>
      </c>
      <c r="J35" s="52" t="s">
        <v>83</v>
      </c>
      <c r="K35" s="52" t="s">
        <v>74</v>
      </c>
      <c r="L35" s="52" t="s">
        <v>82</v>
      </c>
      <c r="M35" s="60">
        <v>5</v>
      </c>
      <c r="N35" s="60">
        <v>4</v>
      </c>
      <c r="O35" s="60">
        <v>5</v>
      </c>
      <c r="P35" s="60">
        <v>0</v>
      </c>
      <c r="Q35" s="60">
        <v>10</v>
      </c>
      <c r="R35" s="60">
        <v>2</v>
      </c>
      <c r="S35" s="60">
        <v>1</v>
      </c>
      <c r="T35" s="60">
        <v>0</v>
      </c>
      <c r="U35" s="60">
        <v>11</v>
      </c>
      <c r="V35" s="60">
        <v>0</v>
      </c>
      <c r="W35" s="60">
        <v>0</v>
      </c>
      <c r="X35" s="60">
        <v>0</v>
      </c>
      <c r="Y35" s="60">
        <v>9</v>
      </c>
      <c r="Z35" s="60">
        <v>0</v>
      </c>
      <c r="AA35" s="60">
        <v>0</v>
      </c>
      <c r="AB35" s="60">
        <v>0</v>
      </c>
      <c r="AC35" s="60">
        <v>5</v>
      </c>
      <c r="AD35" s="60">
        <v>5</v>
      </c>
      <c r="AE35" s="60">
        <v>5</v>
      </c>
      <c r="AF35" s="60">
        <v>5</v>
      </c>
      <c r="AG35" s="64">
        <f t="shared" si="0"/>
        <v>64.68</v>
      </c>
      <c r="AH35" s="94">
        <f t="shared" si="1"/>
        <v>30</v>
      </c>
      <c r="AI35" s="64">
        <f t="shared" si="2"/>
        <v>94.68</v>
      </c>
      <c r="AJ35" s="64">
        <f t="shared" si="3"/>
        <v>4.62</v>
      </c>
    </row>
    <row r="36" spans="1:36" ht="15">
      <c r="A36" s="52">
        <v>16</v>
      </c>
      <c r="B36" s="60" t="s">
        <v>230</v>
      </c>
      <c r="C36" s="60" t="s">
        <v>231</v>
      </c>
      <c r="D36" s="60" t="s">
        <v>232</v>
      </c>
      <c r="E36" s="75"/>
      <c r="F36" s="60"/>
      <c r="G36" s="61">
        <v>0</v>
      </c>
      <c r="H36" s="60" t="s">
        <v>233</v>
      </c>
      <c r="I36" s="60" t="s">
        <v>72</v>
      </c>
      <c r="J36" s="60" t="s">
        <v>83</v>
      </c>
      <c r="K36" s="60" t="s">
        <v>74</v>
      </c>
      <c r="L36" s="60" t="s">
        <v>233</v>
      </c>
      <c r="M36" s="87">
        <v>9</v>
      </c>
      <c r="N36" s="87">
        <v>1</v>
      </c>
      <c r="O36" s="87">
        <v>2</v>
      </c>
      <c r="P36" s="87">
        <v>2</v>
      </c>
      <c r="Q36" s="87">
        <v>9</v>
      </c>
      <c r="R36" s="87">
        <v>2</v>
      </c>
      <c r="S36" s="87">
        <v>2</v>
      </c>
      <c r="T36" s="87">
        <v>0</v>
      </c>
      <c r="U36" s="87">
        <v>11</v>
      </c>
      <c r="V36" s="87">
        <v>2</v>
      </c>
      <c r="W36" s="87">
        <v>0</v>
      </c>
      <c r="X36" s="87">
        <v>0</v>
      </c>
      <c r="Y36" s="87">
        <v>9</v>
      </c>
      <c r="Z36" s="87">
        <v>1</v>
      </c>
      <c r="AA36" s="87">
        <v>0</v>
      </c>
      <c r="AB36" s="87">
        <v>0</v>
      </c>
      <c r="AC36" s="87">
        <v>5</v>
      </c>
      <c r="AD36" s="87">
        <v>5</v>
      </c>
      <c r="AE36" s="87">
        <v>5</v>
      </c>
      <c r="AF36" s="87">
        <v>5</v>
      </c>
      <c r="AG36" s="64">
        <f t="shared" si="0"/>
        <v>64.39999999999999</v>
      </c>
      <c r="AH36" s="94">
        <f t="shared" si="1"/>
        <v>30</v>
      </c>
      <c r="AI36" s="64">
        <f t="shared" si="2"/>
        <v>94.39999999999999</v>
      </c>
      <c r="AJ36" s="64">
        <f t="shared" si="3"/>
        <v>4.6</v>
      </c>
    </row>
    <row r="37" spans="1:36" s="100" customFormat="1" ht="15">
      <c r="A37" s="87">
        <v>17</v>
      </c>
      <c r="B37" s="87" t="s">
        <v>111</v>
      </c>
      <c r="C37" s="87" t="s">
        <v>112</v>
      </c>
      <c r="D37" s="87" t="s">
        <v>113</v>
      </c>
      <c r="E37" s="95"/>
      <c r="F37" s="96"/>
      <c r="G37" s="97">
        <v>0</v>
      </c>
      <c r="H37" s="96" t="s">
        <v>114</v>
      </c>
      <c r="I37" s="96" t="s">
        <v>72</v>
      </c>
      <c r="J37" s="96" t="s">
        <v>83</v>
      </c>
      <c r="K37" s="96" t="s">
        <v>74</v>
      </c>
      <c r="L37" s="96" t="s">
        <v>82</v>
      </c>
      <c r="M37" s="87">
        <v>7</v>
      </c>
      <c r="N37" s="87">
        <v>3</v>
      </c>
      <c r="O37" s="87">
        <v>4</v>
      </c>
      <c r="P37" s="87">
        <v>0</v>
      </c>
      <c r="Q37" s="87">
        <v>5</v>
      </c>
      <c r="R37" s="87">
        <v>6</v>
      </c>
      <c r="S37" s="87">
        <v>2</v>
      </c>
      <c r="T37" s="87">
        <v>0</v>
      </c>
      <c r="U37" s="87">
        <v>11</v>
      </c>
      <c r="V37" s="87">
        <v>0</v>
      </c>
      <c r="W37" s="87">
        <v>0</v>
      </c>
      <c r="X37" s="87">
        <v>0</v>
      </c>
      <c r="Y37" s="87">
        <v>9</v>
      </c>
      <c r="Z37" s="87">
        <v>0</v>
      </c>
      <c r="AA37" s="87">
        <v>0</v>
      </c>
      <c r="AB37" s="87">
        <v>0</v>
      </c>
      <c r="AC37" s="87">
        <v>5</v>
      </c>
      <c r="AD37" s="87">
        <v>5</v>
      </c>
      <c r="AE37" s="87">
        <v>5</v>
      </c>
      <c r="AF37" s="87">
        <v>5</v>
      </c>
      <c r="AG37" s="98">
        <f t="shared" si="0"/>
        <v>63.699999999999996</v>
      </c>
      <c r="AH37" s="99">
        <f t="shared" si="1"/>
        <v>30</v>
      </c>
      <c r="AI37" s="98">
        <f t="shared" si="2"/>
        <v>93.69999999999999</v>
      </c>
      <c r="AJ37" s="98">
        <f t="shared" si="3"/>
        <v>4.55</v>
      </c>
    </row>
    <row r="38" spans="1:36" s="100" customFormat="1" ht="15">
      <c r="A38" s="87">
        <v>18</v>
      </c>
      <c r="B38" s="87" t="s">
        <v>135</v>
      </c>
      <c r="C38" s="87" t="s">
        <v>120</v>
      </c>
      <c r="D38" s="87" t="s">
        <v>126</v>
      </c>
      <c r="E38" s="95"/>
      <c r="F38" s="96"/>
      <c r="G38" s="97">
        <v>0</v>
      </c>
      <c r="H38" s="96" t="s">
        <v>93</v>
      </c>
      <c r="I38" s="96" t="s">
        <v>72</v>
      </c>
      <c r="J38" s="96" t="s">
        <v>94</v>
      </c>
      <c r="K38" s="96" t="s">
        <v>136</v>
      </c>
      <c r="L38" s="96" t="s">
        <v>82</v>
      </c>
      <c r="M38" s="87">
        <v>9</v>
      </c>
      <c r="N38" s="87">
        <v>5</v>
      </c>
      <c r="O38" s="87">
        <v>0</v>
      </c>
      <c r="P38" s="87">
        <v>0</v>
      </c>
      <c r="Q38" s="87">
        <v>10</v>
      </c>
      <c r="R38" s="87">
        <v>2</v>
      </c>
      <c r="S38" s="87">
        <v>2</v>
      </c>
      <c r="T38" s="87">
        <v>0</v>
      </c>
      <c r="U38" s="87">
        <v>13</v>
      </c>
      <c r="V38" s="87">
        <v>2</v>
      </c>
      <c r="W38" s="87">
        <v>1</v>
      </c>
      <c r="X38" s="87">
        <v>1</v>
      </c>
      <c r="Y38" s="87">
        <v>11</v>
      </c>
      <c r="Z38" s="87">
        <v>6</v>
      </c>
      <c r="AA38" s="87">
        <v>1</v>
      </c>
      <c r="AB38" s="87">
        <v>1</v>
      </c>
      <c r="AC38" s="87">
        <v>5</v>
      </c>
      <c r="AD38" s="87">
        <v>5</v>
      </c>
      <c r="AE38" s="87">
        <v>5</v>
      </c>
      <c r="AF38" s="87">
        <v>5</v>
      </c>
      <c r="AG38" s="98">
        <f t="shared" si="0"/>
        <v>63.699999999999996</v>
      </c>
      <c r="AH38" s="99">
        <f t="shared" si="1"/>
        <v>30</v>
      </c>
      <c r="AI38" s="98">
        <f t="shared" si="2"/>
        <v>93.69999999999999</v>
      </c>
      <c r="AJ38" s="98">
        <f t="shared" si="3"/>
        <v>4.55</v>
      </c>
    </row>
    <row r="39" spans="1:36" s="100" customFormat="1" ht="15">
      <c r="A39" s="87">
        <v>19</v>
      </c>
      <c r="B39" s="52" t="s">
        <v>241</v>
      </c>
      <c r="C39" s="52" t="s">
        <v>242</v>
      </c>
      <c r="D39" s="52" t="s">
        <v>243</v>
      </c>
      <c r="E39" s="86"/>
      <c r="F39" s="52"/>
      <c r="G39" s="61" t="s">
        <v>128</v>
      </c>
      <c r="H39" s="52" t="s">
        <v>82</v>
      </c>
      <c r="I39" s="52" t="s">
        <v>72</v>
      </c>
      <c r="J39" s="52" t="s">
        <v>83</v>
      </c>
      <c r="K39" s="52" t="s">
        <v>74</v>
      </c>
      <c r="L39" s="52" t="s">
        <v>82</v>
      </c>
      <c r="M39" s="52">
        <v>5</v>
      </c>
      <c r="N39" s="52">
        <v>3</v>
      </c>
      <c r="O39" s="52">
        <v>5</v>
      </c>
      <c r="P39" s="52">
        <v>1</v>
      </c>
      <c r="Q39" s="52">
        <v>9</v>
      </c>
      <c r="R39" s="52">
        <v>1</v>
      </c>
      <c r="S39" s="52">
        <v>2</v>
      </c>
      <c r="T39" s="52">
        <v>0</v>
      </c>
      <c r="U39" s="52">
        <v>12</v>
      </c>
      <c r="V39" s="52">
        <v>0</v>
      </c>
      <c r="W39" s="52">
        <v>0</v>
      </c>
      <c r="X39" s="52">
        <v>1</v>
      </c>
      <c r="Y39" s="52">
        <v>10</v>
      </c>
      <c r="Z39" s="52">
        <v>1</v>
      </c>
      <c r="AA39" s="52">
        <v>0</v>
      </c>
      <c r="AB39" s="52">
        <v>0</v>
      </c>
      <c r="AC39" s="52">
        <v>5</v>
      </c>
      <c r="AD39" s="52">
        <v>5</v>
      </c>
      <c r="AE39" s="52">
        <v>5</v>
      </c>
      <c r="AF39" s="52">
        <v>5</v>
      </c>
      <c r="AG39" s="64">
        <f t="shared" si="0"/>
        <v>63</v>
      </c>
      <c r="AH39" s="94">
        <f t="shared" si="1"/>
        <v>30</v>
      </c>
      <c r="AI39" s="64">
        <f t="shared" si="2"/>
        <v>93</v>
      </c>
      <c r="AJ39" s="64">
        <f t="shared" si="3"/>
        <v>4.5</v>
      </c>
    </row>
    <row r="40" spans="1:36" s="100" customFormat="1" ht="15">
      <c r="A40" s="87">
        <v>20</v>
      </c>
      <c r="B40" s="62" t="s">
        <v>124</v>
      </c>
      <c r="C40" s="62" t="s">
        <v>167</v>
      </c>
      <c r="D40" s="62" t="s">
        <v>168</v>
      </c>
      <c r="E40" s="79"/>
      <c r="F40" s="62"/>
      <c r="G40" s="61" t="s">
        <v>118</v>
      </c>
      <c r="H40" s="52" t="s">
        <v>98</v>
      </c>
      <c r="I40" s="52" t="s">
        <v>72</v>
      </c>
      <c r="J40" s="52" t="s">
        <v>83</v>
      </c>
      <c r="K40" s="52" t="s">
        <v>95</v>
      </c>
      <c r="L40" s="52" t="s">
        <v>98</v>
      </c>
      <c r="M40" s="60">
        <v>8</v>
      </c>
      <c r="N40" s="60">
        <v>4</v>
      </c>
      <c r="O40" s="60">
        <v>1</v>
      </c>
      <c r="P40" s="60">
        <v>0</v>
      </c>
      <c r="Q40" s="60">
        <v>6</v>
      </c>
      <c r="R40" s="60">
        <v>5</v>
      </c>
      <c r="S40" s="60">
        <v>2</v>
      </c>
      <c r="T40" s="60">
        <v>1</v>
      </c>
      <c r="U40" s="60">
        <v>10</v>
      </c>
      <c r="V40" s="60">
        <v>3</v>
      </c>
      <c r="W40" s="60">
        <v>2</v>
      </c>
      <c r="X40" s="60">
        <v>0</v>
      </c>
      <c r="Y40" s="60">
        <v>12</v>
      </c>
      <c r="Z40" s="60">
        <v>2</v>
      </c>
      <c r="AA40" s="60">
        <v>2</v>
      </c>
      <c r="AB40" s="60">
        <v>0</v>
      </c>
      <c r="AC40" s="60">
        <v>5</v>
      </c>
      <c r="AD40" s="60">
        <v>5</v>
      </c>
      <c r="AE40" s="60">
        <v>5</v>
      </c>
      <c r="AF40" s="60">
        <v>5</v>
      </c>
      <c r="AG40" s="64">
        <f t="shared" si="0"/>
        <v>62.58</v>
      </c>
      <c r="AH40" s="94">
        <f t="shared" si="1"/>
        <v>30</v>
      </c>
      <c r="AI40" s="64">
        <f t="shared" si="2"/>
        <v>92.58</v>
      </c>
      <c r="AJ40" s="64">
        <f t="shared" si="3"/>
        <v>4.47</v>
      </c>
    </row>
    <row r="41" spans="1:36" ht="15">
      <c r="A41" s="52">
        <v>21</v>
      </c>
      <c r="B41" s="52" t="s">
        <v>254</v>
      </c>
      <c r="C41" s="52" t="s">
        <v>255</v>
      </c>
      <c r="D41" s="52" t="s">
        <v>256</v>
      </c>
      <c r="E41" s="86"/>
      <c r="F41" s="52"/>
      <c r="G41" s="61">
        <v>0</v>
      </c>
      <c r="H41" s="60" t="s">
        <v>257</v>
      </c>
      <c r="I41" s="60" t="s">
        <v>72</v>
      </c>
      <c r="J41" s="60" t="s">
        <v>258</v>
      </c>
      <c r="K41" s="60" t="s">
        <v>95</v>
      </c>
      <c r="L41" s="60" t="s">
        <v>259</v>
      </c>
      <c r="M41" s="52">
        <v>7</v>
      </c>
      <c r="N41" s="52">
        <v>5</v>
      </c>
      <c r="O41" s="52">
        <v>3</v>
      </c>
      <c r="P41" s="52">
        <v>0</v>
      </c>
      <c r="Q41" s="52">
        <v>10</v>
      </c>
      <c r="R41" s="52">
        <v>3</v>
      </c>
      <c r="S41" s="52">
        <v>2</v>
      </c>
      <c r="T41" s="52">
        <v>0</v>
      </c>
      <c r="U41" s="52">
        <v>11</v>
      </c>
      <c r="V41" s="52">
        <v>3</v>
      </c>
      <c r="W41" s="52">
        <v>1</v>
      </c>
      <c r="X41" s="52">
        <v>0</v>
      </c>
      <c r="Y41" s="52">
        <v>10</v>
      </c>
      <c r="Z41" s="52">
        <v>2</v>
      </c>
      <c r="AA41" s="52">
        <v>0</v>
      </c>
      <c r="AB41" s="52">
        <v>0</v>
      </c>
      <c r="AC41" s="52">
        <v>4</v>
      </c>
      <c r="AD41" s="52">
        <v>5</v>
      </c>
      <c r="AE41" s="52">
        <v>5</v>
      </c>
      <c r="AF41" s="52">
        <v>5</v>
      </c>
      <c r="AG41" s="64">
        <f t="shared" si="0"/>
        <v>63.839999999999996</v>
      </c>
      <c r="AH41" s="94">
        <f t="shared" si="1"/>
        <v>28.5</v>
      </c>
      <c r="AI41" s="64">
        <f t="shared" si="2"/>
        <v>92.34</v>
      </c>
      <c r="AJ41" s="64">
        <f t="shared" si="3"/>
        <v>4.56</v>
      </c>
    </row>
    <row r="42" spans="1:36" ht="15">
      <c r="A42" s="52">
        <v>22</v>
      </c>
      <c r="B42" s="62" t="s">
        <v>130</v>
      </c>
      <c r="C42" s="62" t="s">
        <v>103</v>
      </c>
      <c r="D42" s="62" t="s">
        <v>131</v>
      </c>
      <c r="E42" s="79"/>
      <c r="F42" s="62"/>
      <c r="G42" s="61" t="s">
        <v>128</v>
      </c>
      <c r="H42" s="52" t="s">
        <v>98</v>
      </c>
      <c r="I42" s="52" t="s">
        <v>72</v>
      </c>
      <c r="J42" s="52" t="s">
        <v>83</v>
      </c>
      <c r="K42" s="52" t="s">
        <v>95</v>
      </c>
      <c r="L42" s="52" t="s">
        <v>98</v>
      </c>
      <c r="M42" s="60">
        <v>4</v>
      </c>
      <c r="N42" s="60">
        <v>5</v>
      </c>
      <c r="O42" s="60">
        <v>3</v>
      </c>
      <c r="P42" s="60">
        <v>1</v>
      </c>
      <c r="Q42" s="60">
        <v>9</v>
      </c>
      <c r="R42" s="60">
        <v>3</v>
      </c>
      <c r="S42" s="60">
        <v>2</v>
      </c>
      <c r="T42" s="60">
        <v>0</v>
      </c>
      <c r="U42" s="60">
        <v>11</v>
      </c>
      <c r="V42" s="60">
        <v>1</v>
      </c>
      <c r="W42" s="60">
        <v>3</v>
      </c>
      <c r="X42" s="60">
        <v>0</v>
      </c>
      <c r="Y42" s="60">
        <v>13</v>
      </c>
      <c r="Z42" s="60">
        <v>2</v>
      </c>
      <c r="AA42" s="60">
        <v>1</v>
      </c>
      <c r="AB42" s="60">
        <v>0</v>
      </c>
      <c r="AC42" s="60">
        <v>5</v>
      </c>
      <c r="AD42" s="60">
        <v>5</v>
      </c>
      <c r="AE42" s="60">
        <v>5</v>
      </c>
      <c r="AF42" s="60">
        <v>5</v>
      </c>
      <c r="AG42" s="64">
        <f t="shared" si="0"/>
        <v>62.300000000000004</v>
      </c>
      <c r="AH42" s="94">
        <f t="shared" si="1"/>
        <v>30</v>
      </c>
      <c r="AI42" s="64">
        <f t="shared" si="2"/>
        <v>92.30000000000001</v>
      </c>
      <c r="AJ42" s="64">
        <f t="shared" si="3"/>
        <v>4.45</v>
      </c>
    </row>
    <row r="43" spans="1:36" ht="15">
      <c r="A43" s="52">
        <v>23</v>
      </c>
      <c r="B43" s="62" t="s">
        <v>194</v>
      </c>
      <c r="C43" s="62" t="s">
        <v>195</v>
      </c>
      <c r="D43" s="62" t="s">
        <v>125</v>
      </c>
      <c r="E43" s="79"/>
      <c r="F43" s="62"/>
      <c r="G43" s="61">
        <v>0</v>
      </c>
      <c r="H43" s="52" t="s">
        <v>98</v>
      </c>
      <c r="I43" s="52" t="s">
        <v>72</v>
      </c>
      <c r="J43" s="52" t="s">
        <v>83</v>
      </c>
      <c r="K43" s="52" t="s">
        <v>74</v>
      </c>
      <c r="L43" s="52" t="s">
        <v>98</v>
      </c>
      <c r="M43" s="60">
        <v>9</v>
      </c>
      <c r="N43" s="60">
        <v>3</v>
      </c>
      <c r="O43" s="60">
        <v>2</v>
      </c>
      <c r="P43" s="60">
        <v>0</v>
      </c>
      <c r="Q43" s="60">
        <v>8</v>
      </c>
      <c r="R43" s="60">
        <v>5</v>
      </c>
      <c r="S43" s="60">
        <v>0</v>
      </c>
      <c r="T43" s="60">
        <v>0</v>
      </c>
      <c r="U43" s="60">
        <v>7</v>
      </c>
      <c r="V43" s="60">
        <v>3</v>
      </c>
      <c r="W43" s="60">
        <v>1</v>
      </c>
      <c r="X43" s="60">
        <v>0</v>
      </c>
      <c r="Y43" s="60">
        <v>9</v>
      </c>
      <c r="Z43" s="60">
        <v>0</v>
      </c>
      <c r="AA43" s="60">
        <v>0</v>
      </c>
      <c r="AB43" s="60">
        <v>0</v>
      </c>
      <c r="AC43" s="60">
        <v>4</v>
      </c>
      <c r="AD43" s="60">
        <v>5</v>
      </c>
      <c r="AE43" s="60">
        <v>4</v>
      </c>
      <c r="AF43" s="60">
        <v>5</v>
      </c>
      <c r="AG43" s="64">
        <f t="shared" si="0"/>
        <v>64.96</v>
      </c>
      <c r="AH43" s="94">
        <f t="shared" si="1"/>
        <v>27</v>
      </c>
      <c r="AI43" s="64">
        <f t="shared" si="2"/>
        <v>91.96</v>
      </c>
      <c r="AJ43" s="64">
        <f t="shared" si="3"/>
        <v>4.64</v>
      </c>
    </row>
    <row r="44" spans="1:36" ht="15">
      <c r="A44" s="52">
        <v>24</v>
      </c>
      <c r="B44" s="62" t="s">
        <v>141</v>
      </c>
      <c r="C44" s="62" t="s">
        <v>218</v>
      </c>
      <c r="D44" s="62" t="s">
        <v>275</v>
      </c>
      <c r="E44" s="75"/>
      <c r="F44" s="62"/>
      <c r="G44" s="61" t="s">
        <v>128</v>
      </c>
      <c r="H44" s="62" t="s">
        <v>220</v>
      </c>
      <c r="I44" s="62" t="s">
        <v>72</v>
      </c>
      <c r="J44" s="62" t="s">
        <v>83</v>
      </c>
      <c r="K44" s="62" t="s">
        <v>95</v>
      </c>
      <c r="L44" s="62" t="s">
        <v>220</v>
      </c>
      <c r="M44" s="52">
        <v>8</v>
      </c>
      <c r="N44" s="52">
        <v>3</v>
      </c>
      <c r="O44" s="52">
        <v>2</v>
      </c>
      <c r="P44" s="52">
        <v>2</v>
      </c>
      <c r="Q44" s="52">
        <v>10</v>
      </c>
      <c r="R44" s="52">
        <v>1</v>
      </c>
      <c r="S44" s="52">
        <v>2</v>
      </c>
      <c r="T44" s="52">
        <v>2</v>
      </c>
      <c r="U44" s="52">
        <v>10</v>
      </c>
      <c r="V44" s="52">
        <v>2</v>
      </c>
      <c r="W44" s="52">
        <v>1</v>
      </c>
      <c r="X44" s="52">
        <v>2</v>
      </c>
      <c r="Y44" s="52">
        <v>11</v>
      </c>
      <c r="Z44" s="52">
        <v>1</v>
      </c>
      <c r="AA44" s="52">
        <v>2</v>
      </c>
      <c r="AB44" s="52">
        <v>0</v>
      </c>
      <c r="AC44" s="52">
        <v>5</v>
      </c>
      <c r="AD44" s="52">
        <v>5</v>
      </c>
      <c r="AE44" s="52">
        <v>5</v>
      </c>
      <c r="AF44" s="52">
        <v>5</v>
      </c>
      <c r="AG44" s="64">
        <f t="shared" si="0"/>
        <v>60.76</v>
      </c>
      <c r="AH44" s="94">
        <f t="shared" si="1"/>
        <v>30</v>
      </c>
      <c r="AI44" s="64">
        <f t="shared" si="2"/>
        <v>90.75999999999999</v>
      </c>
      <c r="AJ44" s="64">
        <f t="shared" si="3"/>
        <v>4.34</v>
      </c>
    </row>
    <row r="45" spans="1:36" ht="15">
      <c r="A45" s="52">
        <v>25</v>
      </c>
      <c r="B45" s="62" t="s">
        <v>160</v>
      </c>
      <c r="C45" s="62" t="s">
        <v>161</v>
      </c>
      <c r="D45" s="62" t="s">
        <v>162</v>
      </c>
      <c r="E45" s="79"/>
      <c r="F45" s="62"/>
      <c r="G45" s="61" t="s">
        <v>128</v>
      </c>
      <c r="H45" s="62" t="s">
        <v>163</v>
      </c>
      <c r="I45" s="52" t="s">
        <v>72</v>
      </c>
      <c r="J45" s="52" t="s">
        <v>83</v>
      </c>
      <c r="K45" s="52" t="s">
        <v>74</v>
      </c>
      <c r="L45" s="52" t="s">
        <v>82</v>
      </c>
      <c r="M45" s="60">
        <v>6</v>
      </c>
      <c r="N45" s="60">
        <v>5</v>
      </c>
      <c r="O45" s="60">
        <v>3</v>
      </c>
      <c r="P45" s="60">
        <v>0</v>
      </c>
      <c r="Q45" s="60">
        <v>11</v>
      </c>
      <c r="R45" s="60">
        <v>1</v>
      </c>
      <c r="S45" s="60">
        <v>1</v>
      </c>
      <c r="T45" s="60">
        <v>0</v>
      </c>
      <c r="U45" s="60">
        <v>10</v>
      </c>
      <c r="V45" s="60">
        <v>1</v>
      </c>
      <c r="W45" s="60">
        <v>0</v>
      </c>
      <c r="X45" s="60">
        <v>0</v>
      </c>
      <c r="Y45" s="60">
        <v>8</v>
      </c>
      <c r="Z45" s="60">
        <v>1</v>
      </c>
      <c r="AA45" s="60">
        <v>0</v>
      </c>
      <c r="AB45" s="60">
        <v>0</v>
      </c>
      <c r="AC45" s="60">
        <v>5</v>
      </c>
      <c r="AD45" s="60">
        <v>3</v>
      </c>
      <c r="AE45" s="60">
        <v>5</v>
      </c>
      <c r="AF45" s="60">
        <v>4</v>
      </c>
      <c r="AG45" s="64">
        <f t="shared" si="0"/>
        <v>65.24000000000001</v>
      </c>
      <c r="AH45" s="94">
        <f t="shared" si="1"/>
        <v>25.5</v>
      </c>
      <c r="AI45" s="64">
        <f t="shared" si="2"/>
        <v>90.74000000000001</v>
      </c>
      <c r="AJ45" s="64">
        <f t="shared" si="3"/>
        <v>4.66</v>
      </c>
    </row>
    <row r="46" spans="1:36" ht="15">
      <c r="A46" s="52">
        <v>26</v>
      </c>
      <c r="B46" s="52" t="s">
        <v>271</v>
      </c>
      <c r="C46" s="52" t="s">
        <v>125</v>
      </c>
      <c r="D46" s="52" t="s">
        <v>109</v>
      </c>
      <c r="E46" s="86"/>
      <c r="F46" s="52"/>
      <c r="G46" s="61"/>
      <c r="H46" s="60"/>
      <c r="I46" s="60"/>
      <c r="J46" s="60"/>
      <c r="K46" s="60"/>
      <c r="L46" s="60"/>
      <c r="M46" s="52">
        <v>5</v>
      </c>
      <c r="N46" s="52">
        <v>5</v>
      </c>
      <c r="O46" s="52">
        <v>3</v>
      </c>
      <c r="P46" s="52">
        <v>0</v>
      </c>
      <c r="Q46" s="52">
        <v>5</v>
      </c>
      <c r="R46" s="52">
        <v>5</v>
      </c>
      <c r="S46" s="52">
        <v>3</v>
      </c>
      <c r="T46" s="52">
        <v>0</v>
      </c>
      <c r="U46" s="52">
        <v>6</v>
      </c>
      <c r="V46" s="52">
        <v>3</v>
      </c>
      <c r="W46" s="52">
        <v>4</v>
      </c>
      <c r="X46" s="52">
        <v>0</v>
      </c>
      <c r="Y46" s="52">
        <v>8</v>
      </c>
      <c r="Z46" s="52">
        <v>4</v>
      </c>
      <c r="AA46" s="52">
        <v>1</v>
      </c>
      <c r="AB46" s="52">
        <v>0</v>
      </c>
      <c r="AC46" s="52">
        <v>5</v>
      </c>
      <c r="AD46" s="52">
        <v>5</v>
      </c>
      <c r="AE46" s="52">
        <v>5</v>
      </c>
      <c r="AF46" s="52">
        <v>5</v>
      </c>
      <c r="AG46" s="64">
        <f t="shared" si="0"/>
        <v>59.5</v>
      </c>
      <c r="AH46" s="94">
        <f t="shared" si="1"/>
        <v>30</v>
      </c>
      <c r="AI46" s="64">
        <f t="shared" si="2"/>
        <v>89.5</v>
      </c>
      <c r="AJ46" s="64">
        <f t="shared" si="3"/>
        <v>4.25</v>
      </c>
    </row>
    <row r="47" spans="1:36" ht="15">
      <c r="A47" s="52">
        <v>27</v>
      </c>
      <c r="B47" s="60" t="s">
        <v>216</v>
      </c>
      <c r="C47" s="60" t="s">
        <v>265</v>
      </c>
      <c r="D47" s="60" t="s">
        <v>217</v>
      </c>
      <c r="E47" s="75"/>
      <c r="F47" s="60"/>
      <c r="G47" s="61" t="s">
        <v>128</v>
      </c>
      <c r="H47" s="60" t="s">
        <v>98</v>
      </c>
      <c r="I47" s="60" t="s">
        <v>72</v>
      </c>
      <c r="J47" s="60" t="s">
        <v>83</v>
      </c>
      <c r="K47" s="60" t="s">
        <v>95</v>
      </c>
      <c r="L47" s="60" t="s">
        <v>82</v>
      </c>
      <c r="M47" s="87">
        <v>6</v>
      </c>
      <c r="N47" s="87">
        <v>3</v>
      </c>
      <c r="O47" s="87">
        <v>4</v>
      </c>
      <c r="P47" s="87">
        <v>1</v>
      </c>
      <c r="Q47" s="87">
        <v>8</v>
      </c>
      <c r="R47" s="87">
        <v>2</v>
      </c>
      <c r="S47" s="87">
        <v>3</v>
      </c>
      <c r="T47" s="87">
        <v>1</v>
      </c>
      <c r="U47" s="87">
        <v>8</v>
      </c>
      <c r="V47" s="87">
        <v>3</v>
      </c>
      <c r="W47" s="87">
        <v>2</v>
      </c>
      <c r="X47" s="87">
        <v>1</v>
      </c>
      <c r="Y47" s="87">
        <v>12</v>
      </c>
      <c r="Z47" s="87">
        <v>3</v>
      </c>
      <c r="AA47" s="87">
        <v>0</v>
      </c>
      <c r="AB47" s="87">
        <v>0</v>
      </c>
      <c r="AC47" s="87">
        <v>4</v>
      </c>
      <c r="AD47" s="87">
        <v>5</v>
      </c>
      <c r="AE47" s="87">
        <v>5</v>
      </c>
      <c r="AF47" s="87">
        <v>5</v>
      </c>
      <c r="AG47" s="64">
        <f t="shared" si="0"/>
        <v>60.620000000000005</v>
      </c>
      <c r="AH47" s="94">
        <f t="shared" si="1"/>
        <v>28.5</v>
      </c>
      <c r="AI47" s="64">
        <f t="shared" si="2"/>
        <v>89.12</v>
      </c>
      <c r="AJ47" s="64">
        <f t="shared" si="3"/>
        <v>4.33</v>
      </c>
    </row>
    <row r="48" spans="1:36" ht="15">
      <c r="A48" s="52">
        <v>28</v>
      </c>
      <c r="B48" s="62" t="s">
        <v>198</v>
      </c>
      <c r="C48" s="62" t="s">
        <v>96</v>
      </c>
      <c r="D48" s="62" t="s">
        <v>199</v>
      </c>
      <c r="E48" s="79"/>
      <c r="F48" s="62"/>
      <c r="G48" s="61">
        <v>0</v>
      </c>
      <c r="H48" s="52" t="s">
        <v>82</v>
      </c>
      <c r="I48" s="52" t="s">
        <v>72</v>
      </c>
      <c r="J48" s="52" t="s">
        <v>83</v>
      </c>
      <c r="K48" s="52" t="s">
        <v>74</v>
      </c>
      <c r="L48" s="52" t="s">
        <v>82</v>
      </c>
      <c r="M48" s="60">
        <v>10</v>
      </c>
      <c r="N48" s="60">
        <v>2</v>
      </c>
      <c r="O48" s="60">
        <v>1</v>
      </c>
      <c r="P48" s="60">
        <v>1</v>
      </c>
      <c r="Q48" s="60">
        <v>8</v>
      </c>
      <c r="R48" s="60">
        <v>4</v>
      </c>
      <c r="S48" s="60">
        <v>1</v>
      </c>
      <c r="T48" s="60">
        <v>0</v>
      </c>
      <c r="U48" s="60">
        <v>8</v>
      </c>
      <c r="V48" s="60">
        <v>2</v>
      </c>
      <c r="W48" s="60">
        <v>2</v>
      </c>
      <c r="X48" s="60">
        <v>0</v>
      </c>
      <c r="Y48" s="60">
        <v>6</v>
      </c>
      <c r="Z48" s="60">
        <v>4</v>
      </c>
      <c r="AA48" s="60">
        <v>0</v>
      </c>
      <c r="AB48" s="60">
        <v>0</v>
      </c>
      <c r="AC48" s="60">
        <v>3</v>
      </c>
      <c r="AD48" s="60">
        <v>5</v>
      </c>
      <c r="AE48" s="60">
        <v>4</v>
      </c>
      <c r="AF48" s="60">
        <v>5</v>
      </c>
      <c r="AG48" s="64">
        <f t="shared" si="0"/>
        <v>63.42</v>
      </c>
      <c r="AH48" s="94">
        <f t="shared" si="1"/>
        <v>25.5</v>
      </c>
      <c r="AI48" s="64">
        <f t="shared" si="2"/>
        <v>88.92</v>
      </c>
      <c r="AJ48" s="64">
        <f t="shared" si="3"/>
        <v>4.53</v>
      </c>
    </row>
    <row r="49" spans="1:36" ht="15">
      <c r="A49" s="52">
        <v>29</v>
      </c>
      <c r="B49" s="52" t="s">
        <v>210</v>
      </c>
      <c r="C49" s="52" t="s">
        <v>211</v>
      </c>
      <c r="D49" s="52" t="s">
        <v>212</v>
      </c>
      <c r="E49" s="86"/>
      <c r="F49" s="52"/>
      <c r="G49" s="61" t="s">
        <v>118</v>
      </c>
      <c r="H49" s="60" t="s">
        <v>213</v>
      </c>
      <c r="I49" s="52" t="s">
        <v>72</v>
      </c>
      <c r="J49" s="52" t="s">
        <v>83</v>
      </c>
      <c r="K49" s="52" t="s">
        <v>74</v>
      </c>
      <c r="L49" s="52" t="s">
        <v>82</v>
      </c>
      <c r="M49" s="52">
        <v>7</v>
      </c>
      <c r="N49" s="52">
        <v>2</v>
      </c>
      <c r="O49" s="52">
        <v>2</v>
      </c>
      <c r="P49" s="52">
        <v>3</v>
      </c>
      <c r="Q49" s="52">
        <v>5</v>
      </c>
      <c r="R49" s="52">
        <v>4</v>
      </c>
      <c r="S49" s="52">
        <v>3</v>
      </c>
      <c r="T49" s="52">
        <v>1</v>
      </c>
      <c r="U49" s="52">
        <v>7</v>
      </c>
      <c r="V49" s="52">
        <v>3</v>
      </c>
      <c r="W49" s="52">
        <v>1</v>
      </c>
      <c r="X49" s="52">
        <v>0</v>
      </c>
      <c r="Y49" s="52">
        <v>7</v>
      </c>
      <c r="Z49" s="52">
        <v>1</v>
      </c>
      <c r="AA49" s="52">
        <v>1</v>
      </c>
      <c r="AB49" s="52">
        <v>0</v>
      </c>
      <c r="AC49" s="52">
        <v>4</v>
      </c>
      <c r="AD49" s="52">
        <v>5</v>
      </c>
      <c r="AE49" s="52">
        <v>5</v>
      </c>
      <c r="AF49" s="52">
        <v>5</v>
      </c>
      <c r="AG49" s="64">
        <f t="shared" si="0"/>
        <v>59.220000000000006</v>
      </c>
      <c r="AH49" s="94">
        <f t="shared" si="1"/>
        <v>28.5</v>
      </c>
      <c r="AI49" s="64">
        <f t="shared" si="2"/>
        <v>87.72</v>
      </c>
      <c r="AJ49" s="64">
        <f t="shared" si="3"/>
        <v>4.23</v>
      </c>
    </row>
    <row r="50" spans="1:36" ht="15">
      <c r="A50" s="52">
        <v>30</v>
      </c>
      <c r="B50" s="52" t="s">
        <v>87</v>
      </c>
      <c r="C50" s="52" t="s">
        <v>88</v>
      </c>
      <c r="D50" s="52" t="s">
        <v>89</v>
      </c>
      <c r="E50" s="86"/>
      <c r="F50" s="52"/>
      <c r="G50" s="68">
        <v>0</v>
      </c>
      <c r="H50" s="52" t="s">
        <v>82</v>
      </c>
      <c r="I50" s="52" t="s">
        <v>72</v>
      </c>
      <c r="J50" s="52" t="s">
        <v>83</v>
      </c>
      <c r="K50" s="52" t="s">
        <v>74</v>
      </c>
      <c r="L50" s="52" t="s">
        <v>82</v>
      </c>
      <c r="M50" s="87">
        <v>7</v>
      </c>
      <c r="N50" s="87">
        <v>5</v>
      </c>
      <c r="O50" s="87">
        <v>2</v>
      </c>
      <c r="P50" s="87">
        <v>0</v>
      </c>
      <c r="Q50" s="87">
        <v>10</v>
      </c>
      <c r="R50" s="87">
        <v>2</v>
      </c>
      <c r="S50" s="87">
        <v>0</v>
      </c>
      <c r="T50" s="87">
        <v>1</v>
      </c>
      <c r="U50" s="87">
        <v>7</v>
      </c>
      <c r="V50" s="87">
        <v>2</v>
      </c>
      <c r="W50" s="87">
        <v>1</v>
      </c>
      <c r="X50" s="87">
        <v>2</v>
      </c>
      <c r="Y50" s="87">
        <v>6</v>
      </c>
      <c r="Z50" s="87">
        <v>3</v>
      </c>
      <c r="AA50" s="87">
        <v>1</v>
      </c>
      <c r="AB50" s="87">
        <v>0</v>
      </c>
      <c r="AC50" s="87">
        <v>3</v>
      </c>
      <c r="AD50" s="87">
        <v>4</v>
      </c>
      <c r="AE50" s="87">
        <v>5</v>
      </c>
      <c r="AF50" s="87">
        <v>5</v>
      </c>
      <c r="AG50" s="64">
        <f t="shared" si="0"/>
        <v>61.74</v>
      </c>
      <c r="AH50" s="94">
        <f t="shared" si="1"/>
        <v>25.5</v>
      </c>
      <c r="AI50" s="64">
        <f t="shared" si="2"/>
        <v>87.24000000000001</v>
      </c>
      <c r="AJ50" s="64">
        <f t="shared" si="3"/>
        <v>4.41</v>
      </c>
    </row>
    <row r="51" spans="1:36" ht="15">
      <c r="A51" s="52">
        <v>31</v>
      </c>
      <c r="B51" s="96" t="s">
        <v>137</v>
      </c>
      <c r="C51" s="96" t="s">
        <v>138</v>
      </c>
      <c r="D51" s="96" t="s">
        <v>139</v>
      </c>
      <c r="E51" s="95"/>
      <c r="F51" s="96"/>
      <c r="G51" s="97">
        <v>0</v>
      </c>
      <c r="H51" s="96" t="s">
        <v>140</v>
      </c>
      <c r="I51" s="96" t="s">
        <v>72</v>
      </c>
      <c r="J51" s="96" t="s">
        <v>83</v>
      </c>
      <c r="K51" s="96" t="s">
        <v>95</v>
      </c>
      <c r="L51" s="96" t="s">
        <v>140</v>
      </c>
      <c r="M51" s="87">
        <v>5</v>
      </c>
      <c r="N51" s="87">
        <v>4</v>
      </c>
      <c r="O51" s="87">
        <v>4</v>
      </c>
      <c r="P51" s="87">
        <v>0</v>
      </c>
      <c r="Q51" s="87">
        <v>8</v>
      </c>
      <c r="R51" s="87">
        <v>2</v>
      </c>
      <c r="S51" s="87">
        <v>2</v>
      </c>
      <c r="T51" s="87">
        <v>1</v>
      </c>
      <c r="U51" s="87">
        <v>5</v>
      </c>
      <c r="V51" s="87">
        <v>5</v>
      </c>
      <c r="W51" s="87">
        <v>4</v>
      </c>
      <c r="X51" s="87">
        <v>1</v>
      </c>
      <c r="Y51" s="87">
        <v>5</v>
      </c>
      <c r="Z51" s="87">
        <v>9</v>
      </c>
      <c r="AA51" s="87">
        <v>0</v>
      </c>
      <c r="AB51" s="87">
        <v>2</v>
      </c>
      <c r="AC51" s="87">
        <v>5</v>
      </c>
      <c r="AD51" s="87">
        <v>5</v>
      </c>
      <c r="AE51" s="87">
        <v>4</v>
      </c>
      <c r="AF51" s="87">
        <v>5</v>
      </c>
      <c r="AG51" s="98">
        <f t="shared" si="0"/>
        <v>57.26</v>
      </c>
      <c r="AH51" s="99">
        <f t="shared" si="1"/>
        <v>28.5</v>
      </c>
      <c r="AI51" s="98">
        <f t="shared" si="2"/>
        <v>85.75999999999999</v>
      </c>
      <c r="AJ51" s="98">
        <f t="shared" si="3"/>
        <v>4.09</v>
      </c>
    </row>
    <row r="52" spans="1:36" ht="15">
      <c r="A52" s="52">
        <v>32</v>
      </c>
      <c r="B52" s="62" t="s">
        <v>181</v>
      </c>
      <c r="C52" s="62" t="s">
        <v>182</v>
      </c>
      <c r="D52" s="62" t="s">
        <v>183</v>
      </c>
      <c r="E52" s="79"/>
      <c r="F52" s="62"/>
      <c r="G52" s="61" t="s">
        <v>128</v>
      </c>
      <c r="H52" s="62" t="s">
        <v>175</v>
      </c>
      <c r="I52" s="62" t="s">
        <v>72</v>
      </c>
      <c r="J52" s="62" t="s">
        <v>83</v>
      </c>
      <c r="K52" s="62" t="s">
        <v>74</v>
      </c>
      <c r="L52" s="62" t="s">
        <v>175</v>
      </c>
      <c r="M52" s="60">
        <v>6</v>
      </c>
      <c r="N52" s="60">
        <v>4</v>
      </c>
      <c r="O52" s="60">
        <v>2</v>
      </c>
      <c r="P52" s="60">
        <v>2</v>
      </c>
      <c r="Q52" s="60">
        <v>4</v>
      </c>
      <c r="R52" s="60">
        <v>2</v>
      </c>
      <c r="S52" s="60">
        <v>4</v>
      </c>
      <c r="T52" s="60">
        <v>3</v>
      </c>
      <c r="U52" s="60">
        <v>8</v>
      </c>
      <c r="V52" s="60">
        <v>2</v>
      </c>
      <c r="W52" s="60">
        <v>1</v>
      </c>
      <c r="X52" s="60">
        <v>0</v>
      </c>
      <c r="Y52" s="60">
        <v>7</v>
      </c>
      <c r="Z52" s="60">
        <v>2</v>
      </c>
      <c r="AA52" s="60">
        <v>0</v>
      </c>
      <c r="AB52" s="60">
        <v>0</v>
      </c>
      <c r="AC52" s="60">
        <v>4</v>
      </c>
      <c r="AD52" s="60">
        <v>5</v>
      </c>
      <c r="AE52" s="60">
        <v>4</v>
      </c>
      <c r="AF52" s="60">
        <v>5</v>
      </c>
      <c r="AG52" s="64">
        <f t="shared" si="0"/>
        <v>58.379999999999995</v>
      </c>
      <c r="AH52" s="94">
        <f t="shared" si="1"/>
        <v>27</v>
      </c>
      <c r="AI52" s="64">
        <f t="shared" si="2"/>
        <v>85.38</v>
      </c>
      <c r="AJ52" s="64">
        <f t="shared" si="3"/>
        <v>4.17</v>
      </c>
    </row>
    <row r="53" spans="1:36" ht="15">
      <c r="A53" s="60">
        <v>33</v>
      </c>
      <c r="B53" s="52" t="s">
        <v>204</v>
      </c>
      <c r="C53" s="52" t="s">
        <v>205</v>
      </c>
      <c r="D53" s="52" t="s">
        <v>206</v>
      </c>
      <c r="E53" s="86"/>
      <c r="F53" s="52"/>
      <c r="G53" s="61" t="s">
        <v>81</v>
      </c>
      <c r="H53" s="60" t="s">
        <v>175</v>
      </c>
      <c r="I53" s="60" t="s">
        <v>72</v>
      </c>
      <c r="J53" s="60" t="s">
        <v>83</v>
      </c>
      <c r="K53" s="60" t="s">
        <v>95</v>
      </c>
      <c r="L53" s="60" t="s">
        <v>175</v>
      </c>
      <c r="M53" s="52">
        <v>3</v>
      </c>
      <c r="N53" s="52">
        <v>6</v>
      </c>
      <c r="O53" s="52">
        <v>3</v>
      </c>
      <c r="P53" s="52">
        <v>1</v>
      </c>
      <c r="Q53" s="52">
        <v>2</v>
      </c>
      <c r="R53" s="52">
        <v>7</v>
      </c>
      <c r="S53" s="52">
        <v>3</v>
      </c>
      <c r="T53" s="52">
        <v>1</v>
      </c>
      <c r="U53" s="52">
        <v>4</v>
      </c>
      <c r="V53" s="52">
        <v>7</v>
      </c>
      <c r="W53" s="52">
        <v>2</v>
      </c>
      <c r="X53" s="52">
        <v>2</v>
      </c>
      <c r="Y53" s="52">
        <v>8</v>
      </c>
      <c r="Z53" s="52">
        <v>4</v>
      </c>
      <c r="AA53" s="52">
        <v>3</v>
      </c>
      <c r="AB53" s="52">
        <v>1</v>
      </c>
      <c r="AC53" s="52">
        <v>5</v>
      </c>
      <c r="AD53" s="52">
        <v>4</v>
      </c>
      <c r="AE53" s="52">
        <v>5</v>
      </c>
      <c r="AF53" s="52">
        <v>4</v>
      </c>
      <c r="AG53" s="64">
        <f t="shared" si="0"/>
        <v>55.02</v>
      </c>
      <c r="AH53" s="94">
        <f t="shared" si="1"/>
        <v>27</v>
      </c>
      <c r="AI53" s="64">
        <f t="shared" si="2"/>
        <v>82.02000000000001</v>
      </c>
      <c r="AJ53" s="64">
        <f t="shared" si="3"/>
        <v>3.93</v>
      </c>
    </row>
    <row r="54" spans="1:36" ht="15">
      <c r="A54" s="52">
        <v>34</v>
      </c>
      <c r="B54" s="62" t="s">
        <v>191</v>
      </c>
      <c r="C54" s="62" t="s">
        <v>192</v>
      </c>
      <c r="D54" s="62" t="s">
        <v>193</v>
      </c>
      <c r="E54" s="79"/>
      <c r="F54" s="62"/>
      <c r="G54" s="61" t="s">
        <v>179</v>
      </c>
      <c r="H54" s="52" t="s">
        <v>82</v>
      </c>
      <c r="I54" s="52" t="s">
        <v>72</v>
      </c>
      <c r="J54" s="52" t="s">
        <v>83</v>
      </c>
      <c r="K54" s="52" t="s">
        <v>74</v>
      </c>
      <c r="L54" s="52" t="s">
        <v>82</v>
      </c>
      <c r="M54" s="60">
        <v>8</v>
      </c>
      <c r="N54" s="60">
        <v>3</v>
      </c>
      <c r="O54" s="60">
        <v>2</v>
      </c>
      <c r="P54" s="60">
        <v>1</v>
      </c>
      <c r="Q54" s="60">
        <v>6</v>
      </c>
      <c r="R54" s="60">
        <v>3</v>
      </c>
      <c r="S54" s="60">
        <v>3</v>
      </c>
      <c r="T54" s="60">
        <v>1</v>
      </c>
      <c r="U54" s="60">
        <v>8</v>
      </c>
      <c r="V54" s="60">
        <v>1</v>
      </c>
      <c r="W54" s="60">
        <v>2</v>
      </c>
      <c r="X54" s="60">
        <v>0</v>
      </c>
      <c r="Y54" s="60">
        <v>6</v>
      </c>
      <c r="Z54" s="60">
        <v>1</v>
      </c>
      <c r="AA54" s="60">
        <v>1</v>
      </c>
      <c r="AB54" s="60">
        <v>1</v>
      </c>
      <c r="AC54" s="60">
        <v>3</v>
      </c>
      <c r="AD54" s="60">
        <v>4</v>
      </c>
      <c r="AE54" s="60">
        <v>3</v>
      </c>
      <c r="AF54" s="60">
        <v>4</v>
      </c>
      <c r="AG54" s="64">
        <f t="shared" si="0"/>
        <v>60.199999999999996</v>
      </c>
      <c r="AH54" s="94">
        <f t="shared" si="1"/>
        <v>21</v>
      </c>
      <c r="AI54" s="64">
        <f t="shared" si="2"/>
        <v>81.19999999999999</v>
      </c>
      <c r="AJ54" s="64">
        <f t="shared" si="3"/>
        <v>4.3</v>
      </c>
    </row>
    <row r="55" spans="1:36" ht="15">
      <c r="A55" s="52">
        <v>35</v>
      </c>
      <c r="B55" s="52" t="s">
        <v>214</v>
      </c>
      <c r="C55" s="52" t="s">
        <v>103</v>
      </c>
      <c r="D55" s="52" t="s">
        <v>215</v>
      </c>
      <c r="E55" s="86"/>
      <c r="F55" s="52"/>
      <c r="G55" s="61" t="s">
        <v>128</v>
      </c>
      <c r="H55" s="52" t="s">
        <v>82</v>
      </c>
      <c r="I55" s="52" t="s">
        <v>72</v>
      </c>
      <c r="J55" s="52" t="s">
        <v>83</v>
      </c>
      <c r="K55" s="52" t="s">
        <v>74</v>
      </c>
      <c r="L55" s="52" t="s">
        <v>82</v>
      </c>
      <c r="M55" s="52">
        <v>4</v>
      </c>
      <c r="N55" s="52">
        <v>4</v>
      </c>
      <c r="O55" s="52">
        <v>5</v>
      </c>
      <c r="P55" s="52">
        <v>1</v>
      </c>
      <c r="Q55" s="52">
        <v>6</v>
      </c>
      <c r="R55" s="52">
        <v>4</v>
      </c>
      <c r="S55" s="52">
        <v>3</v>
      </c>
      <c r="T55" s="52">
        <v>0</v>
      </c>
      <c r="U55" s="52">
        <v>3</v>
      </c>
      <c r="V55" s="52">
        <v>6</v>
      </c>
      <c r="W55" s="52">
        <v>3</v>
      </c>
      <c r="X55" s="52">
        <v>0</v>
      </c>
      <c r="Y55" s="52">
        <v>5</v>
      </c>
      <c r="Z55" s="52">
        <v>3</v>
      </c>
      <c r="AA55" s="52">
        <v>2</v>
      </c>
      <c r="AB55" s="52">
        <v>0</v>
      </c>
      <c r="AC55" s="87">
        <v>3</v>
      </c>
      <c r="AD55" s="87">
        <v>4</v>
      </c>
      <c r="AE55" s="87">
        <v>4</v>
      </c>
      <c r="AF55" s="87">
        <v>5</v>
      </c>
      <c r="AG55" s="64">
        <f t="shared" si="0"/>
        <v>56.839999999999996</v>
      </c>
      <c r="AH55" s="94">
        <f t="shared" si="1"/>
        <v>24</v>
      </c>
      <c r="AI55" s="64">
        <f t="shared" si="2"/>
        <v>80.84</v>
      </c>
      <c r="AJ55" s="64">
        <f t="shared" si="3"/>
        <v>4.06</v>
      </c>
    </row>
    <row r="56" spans="1:36" ht="15">
      <c r="A56" s="52">
        <v>36</v>
      </c>
      <c r="B56" s="52" t="s">
        <v>250</v>
      </c>
      <c r="C56" s="52" t="s">
        <v>195</v>
      </c>
      <c r="D56" s="52" t="s">
        <v>154</v>
      </c>
      <c r="E56" s="86"/>
      <c r="F56" s="52"/>
      <c r="G56" s="61">
        <v>0</v>
      </c>
      <c r="H56" s="60" t="s">
        <v>251</v>
      </c>
      <c r="I56" s="60" t="s">
        <v>72</v>
      </c>
      <c r="J56" s="60" t="s">
        <v>252</v>
      </c>
      <c r="K56" s="60" t="s">
        <v>253</v>
      </c>
      <c r="L56" s="60" t="s">
        <v>251</v>
      </c>
      <c r="M56" s="60">
        <v>7</v>
      </c>
      <c r="N56" s="60">
        <v>1</v>
      </c>
      <c r="O56" s="60">
        <v>1</v>
      </c>
      <c r="P56" s="60">
        <v>3</v>
      </c>
      <c r="Q56" s="60">
        <v>3</v>
      </c>
      <c r="R56" s="60">
        <v>2</v>
      </c>
      <c r="S56" s="60">
        <v>5</v>
      </c>
      <c r="T56" s="60">
        <v>2</v>
      </c>
      <c r="U56" s="60">
        <v>3</v>
      </c>
      <c r="V56" s="60">
        <v>3</v>
      </c>
      <c r="W56" s="60">
        <v>2</v>
      </c>
      <c r="X56" s="60">
        <v>1</v>
      </c>
      <c r="Y56" s="60">
        <v>1</v>
      </c>
      <c r="Z56" s="60">
        <v>5</v>
      </c>
      <c r="AA56" s="60">
        <v>2</v>
      </c>
      <c r="AB56" s="60">
        <v>2</v>
      </c>
      <c r="AC56" s="60">
        <v>5</v>
      </c>
      <c r="AD56" s="60">
        <v>5</v>
      </c>
      <c r="AE56" s="60">
        <v>5</v>
      </c>
      <c r="AF56" s="60">
        <v>4</v>
      </c>
      <c r="AG56" s="64">
        <f t="shared" si="0"/>
        <v>52.080000000000005</v>
      </c>
      <c r="AH56" s="94">
        <f t="shared" si="1"/>
        <v>28.5</v>
      </c>
      <c r="AI56" s="64">
        <f t="shared" si="2"/>
        <v>80.58000000000001</v>
      </c>
      <c r="AJ56" s="64">
        <f t="shared" si="3"/>
        <v>3.72</v>
      </c>
    </row>
    <row r="57" spans="1:36" ht="15">
      <c r="A57" s="52">
        <v>37</v>
      </c>
      <c r="B57" s="62" t="s">
        <v>124</v>
      </c>
      <c r="C57" s="62" t="s">
        <v>125</v>
      </c>
      <c r="D57" s="62" t="s">
        <v>126</v>
      </c>
      <c r="E57" s="79"/>
      <c r="F57" s="62"/>
      <c r="G57" s="61">
        <v>0</v>
      </c>
      <c r="H57" s="52" t="s">
        <v>98</v>
      </c>
      <c r="I57" s="52" t="s">
        <v>72</v>
      </c>
      <c r="J57" s="52" t="s">
        <v>83</v>
      </c>
      <c r="K57" s="52" t="s">
        <v>74</v>
      </c>
      <c r="L57" s="52" t="s">
        <v>98</v>
      </c>
      <c r="M57" s="60">
        <v>6</v>
      </c>
      <c r="N57" s="60">
        <v>3</v>
      </c>
      <c r="O57" s="60">
        <v>4</v>
      </c>
      <c r="P57" s="60">
        <v>2</v>
      </c>
      <c r="Q57" s="60">
        <v>3</v>
      </c>
      <c r="R57" s="60">
        <v>5</v>
      </c>
      <c r="S57" s="60">
        <v>5</v>
      </c>
      <c r="T57" s="60">
        <v>0</v>
      </c>
      <c r="U57" s="60">
        <v>4</v>
      </c>
      <c r="V57" s="60">
        <v>7</v>
      </c>
      <c r="W57" s="60">
        <v>1</v>
      </c>
      <c r="X57" s="60">
        <v>1</v>
      </c>
      <c r="Y57" s="60">
        <v>5</v>
      </c>
      <c r="Z57" s="60">
        <v>4</v>
      </c>
      <c r="AA57" s="60">
        <v>2</v>
      </c>
      <c r="AB57" s="60">
        <v>0</v>
      </c>
      <c r="AC57" s="60">
        <v>4</v>
      </c>
      <c r="AD57" s="60">
        <v>4</v>
      </c>
      <c r="AE57" s="60">
        <v>4</v>
      </c>
      <c r="AF57" s="60">
        <v>4</v>
      </c>
      <c r="AG57" s="64">
        <f t="shared" si="0"/>
        <v>56</v>
      </c>
      <c r="AH57" s="94">
        <f t="shared" si="1"/>
        <v>24</v>
      </c>
      <c r="AI57" s="64">
        <f t="shared" si="2"/>
        <v>80</v>
      </c>
      <c r="AJ57" s="64">
        <f t="shared" si="3"/>
        <v>4</v>
      </c>
    </row>
    <row r="58" spans="1:36" ht="15">
      <c r="A58" s="60">
        <v>38</v>
      </c>
      <c r="B58" s="52" t="s">
        <v>277</v>
      </c>
      <c r="C58" s="52" t="s">
        <v>84</v>
      </c>
      <c r="D58" s="52" t="s">
        <v>139</v>
      </c>
      <c r="E58" s="86"/>
      <c r="F58" s="52"/>
      <c r="G58" s="61"/>
      <c r="H58" s="60"/>
      <c r="I58" s="60"/>
      <c r="J58" s="60"/>
      <c r="K58" s="60"/>
      <c r="L58" s="60"/>
      <c r="M58" s="60">
        <v>6</v>
      </c>
      <c r="N58" s="60">
        <v>3</v>
      </c>
      <c r="O58" s="60">
        <v>5</v>
      </c>
      <c r="P58" s="60">
        <v>1</v>
      </c>
      <c r="Q58" s="60">
        <v>6</v>
      </c>
      <c r="R58" s="60">
        <v>4</v>
      </c>
      <c r="S58" s="60">
        <v>4</v>
      </c>
      <c r="T58" s="60">
        <v>2</v>
      </c>
      <c r="U58" s="60">
        <v>6</v>
      </c>
      <c r="V58" s="60">
        <v>4</v>
      </c>
      <c r="W58" s="60">
        <v>5</v>
      </c>
      <c r="X58" s="60">
        <v>2</v>
      </c>
      <c r="Y58" s="60">
        <v>8</v>
      </c>
      <c r="Z58" s="60">
        <v>6</v>
      </c>
      <c r="AA58" s="60">
        <v>2</v>
      </c>
      <c r="AB58" s="60">
        <v>0</v>
      </c>
      <c r="AC58" s="60">
        <v>5</v>
      </c>
      <c r="AD58" s="60">
        <v>3</v>
      </c>
      <c r="AE58" s="60">
        <v>4</v>
      </c>
      <c r="AF58" s="60">
        <v>4</v>
      </c>
      <c r="AG58" s="64">
        <f t="shared" si="0"/>
        <v>56</v>
      </c>
      <c r="AH58" s="94">
        <f t="shared" si="1"/>
        <v>24</v>
      </c>
      <c r="AI58" s="64">
        <f t="shared" si="2"/>
        <v>80</v>
      </c>
      <c r="AJ58" s="64">
        <f t="shared" si="3"/>
        <v>4</v>
      </c>
    </row>
    <row r="59" spans="1:36" ht="15">
      <c r="A59" s="52">
        <v>39</v>
      </c>
      <c r="B59" s="60" t="s">
        <v>68</v>
      </c>
      <c r="C59" s="60" t="s">
        <v>69</v>
      </c>
      <c r="D59" s="60" t="s">
        <v>70</v>
      </c>
      <c r="E59" s="75"/>
      <c r="F59" s="60"/>
      <c r="G59" s="61">
        <v>0</v>
      </c>
      <c r="H59" s="62" t="s">
        <v>71</v>
      </c>
      <c r="I59" s="62" t="s">
        <v>72</v>
      </c>
      <c r="J59" s="62" t="s">
        <v>73</v>
      </c>
      <c r="K59" s="62" t="s">
        <v>74</v>
      </c>
      <c r="L59" s="62" t="s">
        <v>71</v>
      </c>
      <c r="M59" s="60">
        <v>3</v>
      </c>
      <c r="N59" s="60">
        <v>5</v>
      </c>
      <c r="O59" s="60">
        <v>4</v>
      </c>
      <c r="P59" s="60">
        <v>2</v>
      </c>
      <c r="Q59" s="60">
        <v>2</v>
      </c>
      <c r="R59" s="60">
        <v>0</v>
      </c>
      <c r="S59" s="60">
        <v>5</v>
      </c>
      <c r="T59" s="60">
        <v>5</v>
      </c>
      <c r="U59" s="60">
        <v>8</v>
      </c>
      <c r="V59" s="60">
        <v>3</v>
      </c>
      <c r="W59" s="60">
        <v>1</v>
      </c>
      <c r="X59" s="60">
        <v>0</v>
      </c>
      <c r="Y59" s="60">
        <v>6</v>
      </c>
      <c r="Z59" s="60">
        <v>3</v>
      </c>
      <c r="AA59" s="60">
        <v>1</v>
      </c>
      <c r="AB59" s="60">
        <v>0</v>
      </c>
      <c r="AC59" s="60">
        <v>4</v>
      </c>
      <c r="AD59" s="60">
        <v>5</v>
      </c>
      <c r="AE59" s="60">
        <v>4</v>
      </c>
      <c r="AF59" s="60">
        <v>3</v>
      </c>
      <c r="AG59" s="64">
        <f>14*AJ59</f>
        <v>54.32</v>
      </c>
      <c r="AH59" s="94">
        <f>ROUND((AC59+AD59+AE59+AF59)/4,2)*6</f>
        <v>24</v>
      </c>
      <c r="AI59" s="64">
        <f>SUM(AG59:AH59)</f>
        <v>78.32</v>
      </c>
      <c r="AJ59" s="64">
        <f>ROUND(((M59+Q59+U59+Y59)*5+(N59+R59+V59+Z59)*4+(O59+S59+W59+AA59)*3+(P59+T59+X59+AB59)*2)/SUM(M59:AB59),2)</f>
        <v>3.88</v>
      </c>
    </row>
    <row r="60" spans="1:36" ht="15">
      <c r="A60" s="52">
        <v>40</v>
      </c>
      <c r="B60" s="96" t="s">
        <v>115</v>
      </c>
      <c r="C60" s="96" t="s">
        <v>96</v>
      </c>
      <c r="D60" s="96" t="s">
        <v>116</v>
      </c>
      <c r="E60" s="95"/>
      <c r="F60" s="96"/>
      <c r="G60" s="97" t="s">
        <v>117</v>
      </c>
      <c r="H60" s="87" t="s">
        <v>82</v>
      </c>
      <c r="I60" s="87" t="s">
        <v>72</v>
      </c>
      <c r="J60" s="87" t="s">
        <v>83</v>
      </c>
      <c r="K60" s="87" t="s">
        <v>74</v>
      </c>
      <c r="L60" s="87" t="s">
        <v>82</v>
      </c>
      <c r="M60" s="87">
        <v>5</v>
      </c>
      <c r="N60" s="87">
        <v>5</v>
      </c>
      <c r="O60" s="87">
        <v>1</v>
      </c>
      <c r="P60" s="87">
        <v>3</v>
      </c>
      <c r="Q60" s="87">
        <v>6</v>
      </c>
      <c r="R60" s="87">
        <v>3</v>
      </c>
      <c r="S60" s="87">
        <v>4</v>
      </c>
      <c r="T60" s="87">
        <v>0</v>
      </c>
      <c r="U60" s="87">
        <v>3</v>
      </c>
      <c r="V60" s="87">
        <v>5</v>
      </c>
      <c r="W60" s="87">
        <v>4</v>
      </c>
      <c r="X60" s="87">
        <v>0</v>
      </c>
      <c r="Y60" s="87">
        <v>5</v>
      </c>
      <c r="Z60" s="87">
        <v>4</v>
      </c>
      <c r="AA60" s="87">
        <v>1</v>
      </c>
      <c r="AB60" s="87">
        <v>0</v>
      </c>
      <c r="AC60" s="87">
        <v>2</v>
      </c>
      <c r="AD60" s="87">
        <v>4</v>
      </c>
      <c r="AE60" s="87">
        <v>3</v>
      </c>
      <c r="AF60" s="87">
        <v>5</v>
      </c>
      <c r="AG60" s="98">
        <f t="shared" si="0"/>
        <v>56.839999999999996</v>
      </c>
      <c r="AH60" s="99">
        <f t="shared" si="1"/>
        <v>21</v>
      </c>
      <c r="AI60" s="98">
        <f t="shared" si="2"/>
        <v>77.84</v>
      </c>
      <c r="AJ60" s="98">
        <f t="shared" si="3"/>
        <v>4.06</v>
      </c>
    </row>
    <row r="61" spans="1:36" ht="15">
      <c r="A61" s="52">
        <v>41</v>
      </c>
      <c r="B61" s="60" t="s">
        <v>127</v>
      </c>
      <c r="C61" s="60" t="s">
        <v>108</v>
      </c>
      <c r="D61" s="60" t="s">
        <v>101</v>
      </c>
      <c r="E61" s="79"/>
      <c r="F61" s="62"/>
      <c r="G61" s="61" t="s">
        <v>128</v>
      </c>
      <c r="H61" s="62" t="s">
        <v>129</v>
      </c>
      <c r="I61" s="62" t="s">
        <v>72</v>
      </c>
      <c r="J61" s="62" t="s">
        <v>83</v>
      </c>
      <c r="K61" s="62" t="s">
        <v>74</v>
      </c>
      <c r="L61" s="62" t="s">
        <v>82</v>
      </c>
      <c r="M61" s="60">
        <v>3</v>
      </c>
      <c r="N61" s="60">
        <v>5</v>
      </c>
      <c r="O61" s="60">
        <v>3</v>
      </c>
      <c r="P61" s="60">
        <v>3</v>
      </c>
      <c r="Q61" s="60">
        <v>6</v>
      </c>
      <c r="R61" s="60">
        <v>2</v>
      </c>
      <c r="S61" s="60">
        <v>2</v>
      </c>
      <c r="T61" s="60">
        <v>3</v>
      </c>
      <c r="U61" s="60">
        <v>9</v>
      </c>
      <c r="V61" s="60">
        <v>1</v>
      </c>
      <c r="W61" s="60">
        <v>0</v>
      </c>
      <c r="X61" s="60">
        <v>1</v>
      </c>
      <c r="Y61" s="60">
        <v>7</v>
      </c>
      <c r="Z61" s="60">
        <v>1</v>
      </c>
      <c r="AA61" s="60">
        <v>0</v>
      </c>
      <c r="AB61" s="60">
        <v>1</v>
      </c>
      <c r="AC61" s="60">
        <v>4</v>
      </c>
      <c r="AD61" s="60">
        <v>2</v>
      </c>
      <c r="AE61" s="60">
        <v>5</v>
      </c>
      <c r="AF61" s="60">
        <v>2</v>
      </c>
      <c r="AG61" s="64">
        <f t="shared" si="0"/>
        <v>57.26</v>
      </c>
      <c r="AH61" s="94">
        <f t="shared" si="1"/>
        <v>19.5</v>
      </c>
      <c r="AI61" s="64">
        <f t="shared" si="2"/>
        <v>76.75999999999999</v>
      </c>
      <c r="AJ61" s="64">
        <f t="shared" si="3"/>
        <v>4.09</v>
      </c>
    </row>
    <row r="62" spans="1:36" ht="15">
      <c r="A62" s="52">
        <v>42</v>
      </c>
      <c r="B62" s="62" t="s">
        <v>158</v>
      </c>
      <c r="C62" s="62" t="s">
        <v>153</v>
      </c>
      <c r="D62" s="62" t="s">
        <v>159</v>
      </c>
      <c r="E62" s="79"/>
      <c r="F62" s="62"/>
      <c r="G62" s="61" t="s">
        <v>117</v>
      </c>
      <c r="H62" s="52" t="s">
        <v>82</v>
      </c>
      <c r="I62" s="52" t="s">
        <v>72</v>
      </c>
      <c r="J62" s="52" t="s">
        <v>83</v>
      </c>
      <c r="K62" s="52" t="s">
        <v>74</v>
      </c>
      <c r="L62" s="52" t="s">
        <v>82</v>
      </c>
      <c r="M62" s="60">
        <v>7</v>
      </c>
      <c r="N62" s="60">
        <v>2</v>
      </c>
      <c r="O62" s="60">
        <v>5</v>
      </c>
      <c r="P62" s="60">
        <v>0</v>
      </c>
      <c r="Q62" s="60">
        <v>4</v>
      </c>
      <c r="R62" s="60">
        <v>2</v>
      </c>
      <c r="S62" s="60">
        <v>5</v>
      </c>
      <c r="T62" s="60">
        <v>2</v>
      </c>
      <c r="U62" s="60">
        <v>6</v>
      </c>
      <c r="V62" s="60">
        <v>6</v>
      </c>
      <c r="W62" s="60">
        <v>0</v>
      </c>
      <c r="X62" s="60">
        <v>0</v>
      </c>
      <c r="Y62" s="60">
        <v>6</v>
      </c>
      <c r="Z62" s="60">
        <v>3</v>
      </c>
      <c r="AA62" s="60">
        <v>1</v>
      </c>
      <c r="AB62" s="60">
        <v>0</v>
      </c>
      <c r="AC62" s="60">
        <v>3</v>
      </c>
      <c r="AD62" s="60">
        <v>4</v>
      </c>
      <c r="AE62" s="60">
        <v>2</v>
      </c>
      <c r="AF62" s="60">
        <v>3</v>
      </c>
      <c r="AG62" s="64">
        <f t="shared" si="0"/>
        <v>58.24</v>
      </c>
      <c r="AH62" s="94">
        <f t="shared" si="1"/>
        <v>18</v>
      </c>
      <c r="AI62" s="64">
        <f t="shared" si="2"/>
        <v>76.24000000000001</v>
      </c>
      <c r="AJ62" s="64">
        <f t="shared" si="3"/>
        <v>4.16</v>
      </c>
    </row>
    <row r="63" spans="1:36" ht="15">
      <c r="A63" s="52">
        <v>43</v>
      </c>
      <c r="B63" s="52" t="s">
        <v>244</v>
      </c>
      <c r="C63" s="52" t="s">
        <v>245</v>
      </c>
      <c r="D63" s="52" t="s">
        <v>246</v>
      </c>
      <c r="E63" s="86"/>
      <c r="F63" s="52"/>
      <c r="G63" s="61">
        <v>0</v>
      </c>
      <c r="H63" s="52" t="s">
        <v>82</v>
      </c>
      <c r="I63" s="52" t="s">
        <v>72</v>
      </c>
      <c r="J63" s="52" t="s">
        <v>83</v>
      </c>
      <c r="K63" s="52" t="s">
        <v>95</v>
      </c>
      <c r="L63" s="52" t="s">
        <v>82</v>
      </c>
      <c r="M63" s="52">
        <v>2</v>
      </c>
      <c r="N63" s="52">
        <v>6</v>
      </c>
      <c r="O63" s="52">
        <v>1</v>
      </c>
      <c r="P63" s="52">
        <v>4</v>
      </c>
      <c r="Q63" s="52">
        <v>4</v>
      </c>
      <c r="R63" s="52">
        <v>2</v>
      </c>
      <c r="S63" s="52">
        <v>2</v>
      </c>
      <c r="T63" s="52">
        <v>6</v>
      </c>
      <c r="U63" s="52">
        <v>5</v>
      </c>
      <c r="V63" s="52">
        <v>1</v>
      </c>
      <c r="W63" s="52">
        <v>5</v>
      </c>
      <c r="X63" s="52">
        <v>4</v>
      </c>
      <c r="Y63" s="52">
        <v>3</v>
      </c>
      <c r="Z63" s="52">
        <v>6</v>
      </c>
      <c r="AA63" s="52">
        <v>5</v>
      </c>
      <c r="AB63" s="52">
        <v>2</v>
      </c>
      <c r="AC63" s="87">
        <v>5</v>
      </c>
      <c r="AD63" s="87">
        <v>5</v>
      </c>
      <c r="AE63" s="87">
        <v>3</v>
      </c>
      <c r="AF63" s="87">
        <v>5</v>
      </c>
      <c r="AG63" s="64">
        <f t="shared" si="0"/>
        <v>48.580000000000005</v>
      </c>
      <c r="AH63" s="94">
        <f t="shared" si="1"/>
        <v>27</v>
      </c>
      <c r="AI63" s="64">
        <f t="shared" si="2"/>
        <v>75.58000000000001</v>
      </c>
      <c r="AJ63" s="64">
        <f t="shared" si="3"/>
        <v>3.47</v>
      </c>
    </row>
    <row r="64" spans="1:36" ht="15">
      <c r="A64" s="52">
        <v>44</v>
      </c>
      <c r="B64" s="60" t="s">
        <v>272</v>
      </c>
      <c r="C64" s="60" t="s">
        <v>273</v>
      </c>
      <c r="D64" s="60" t="s">
        <v>249</v>
      </c>
      <c r="E64" s="86"/>
      <c r="F64" s="52"/>
      <c r="G64" s="61">
        <v>0</v>
      </c>
      <c r="H64" s="60" t="s">
        <v>121</v>
      </c>
      <c r="I64" s="60" t="s">
        <v>72</v>
      </c>
      <c r="J64" s="60" t="s">
        <v>274</v>
      </c>
      <c r="K64" s="60" t="s">
        <v>253</v>
      </c>
      <c r="L64" s="60" t="s">
        <v>121</v>
      </c>
      <c r="M64" s="87">
        <v>4</v>
      </c>
      <c r="N64" s="87">
        <v>5</v>
      </c>
      <c r="O64" s="87">
        <v>4</v>
      </c>
      <c r="P64" s="87">
        <v>0</v>
      </c>
      <c r="Q64" s="87">
        <v>5</v>
      </c>
      <c r="R64" s="87">
        <v>1</v>
      </c>
      <c r="S64" s="87">
        <v>7</v>
      </c>
      <c r="T64" s="87">
        <v>1</v>
      </c>
      <c r="U64" s="87">
        <v>4</v>
      </c>
      <c r="V64" s="87">
        <v>2</v>
      </c>
      <c r="W64" s="87">
        <v>6</v>
      </c>
      <c r="X64" s="87">
        <v>2</v>
      </c>
      <c r="Y64" s="87">
        <v>3</v>
      </c>
      <c r="Z64" s="87">
        <v>3</v>
      </c>
      <c r="AA64" s="87">
        <v>3</v>
      </c>
      <c r="AB64" s="87">
        <v>1</v>
      </c>
      <c r="AC64" s="87">
        <v>3</v>
      </c>
      <c r="AD64" s="87">
        <v>4</v>
      </c>
      <c r="AE64" s="87">
        <v>3</v>
      </c>
      <c r="AF64" s="87">
        <v>5</v>
      </c>
      <c r="AG64" s="64">
        <f t="shared" si="0"/>
        <v>52.64</v>
      </c>
      <c r="AH64" s="94">
        <f t="shared" si="1"/>
        <v>22.5</v>
      </c>
      <c r="AI64" s="64">
        <f t="shared" si="2"/>
        <v>75.14</v>
      </c>
      <c r="AJ64" s="64">
        <f t="shared" si="3"/>
        <v>3.76</v>
      </c>
    </row>
    <row r="65" spans="1:36" ht="15">
      <c r="A65" s="52">
        <v>45</v>
      </c>
      <c r="B65" s="96" t="s">
        <v>123</v>
      </c>
      <c r="C65" s="96" t="s">
        <v>119</v>
      </c>
      <c r="D65" s="96" t="s">
        <v>120</v>
      </c>
      <c r="E65" s="95"/>
      <c r="F65" s="96"/>
      <c r="G65" s="97" t="s">
        <v>118</v>
      </c>
      <c r="H65" s="96" t="s">
        <v>121</v>
      </c>
      <c r="I65" s="96" t="s">
        <v>72</v>
      </c>
      <c r="J65" s="96" t="s">
        <v>73</v>
      </c>
      <c r="K65" s="96" t="s">
        <v>74</v>
      </c>
      <c r="L65" s="96" t="s">
        <v>122</v>
      </c>
      <c r="M65" s="87">
        <v>8</v>
      </c>
      <c r="N65" s="87">
        <v>1</v>
      </c>
      <c r="O65" s="87">
        <v>5</v>
      </c>
      <c r="P65" s="87">
        <v>0</v>
      </c>
      <c r="Q65" s="87">
        <v>4</v>
      </c>
      <c r="R65" s="87">
        <v>5</v>
      </c>
      <c r="S65" s="87">
        <v>2</v>
      </c>
      <c r="T65" s="87">
        <v>3</v>
      </c>
      <c r="U65" s="87">
        <v>7</v>
      </c>
      <c r="V65" s="87">
        <v>5</v>
      </c>
      <c r="W65" s="87">
        <v>1</v>
      </c>
      <c r="X65" s="87">
        <v>3</v>
      </c>
      <c r="Y65" s="87">
        <v>7</v>
      </c>
      <c r="Z65" s="87">
        <v>2</v>
      </c>
      <c r="AA65" s="87">
        <v>2</v>
      </c>
      <c r="AB65" s="87">
        <v>3</v>
      </c>
      <c r="AC65" s="87">
        <v>3</v>
      </c>
      <c r="AD65" s="87">
        <v>4</v>
      </c>
      <c r="AE65" s="87">
        <v>2</v>
      </c>
      <c r="AF65" s="87">
        <v>4</v>
      </c>
      <c r="AG65" s="98">
        <f t="shared" si="0"/>
        <v>55.580000000000005</v>
      </c>
      <c r="AH65" s="99">
        <f t="shared" si="1"/>
        <v>19.5</v>
      </c>
      <c r="AI65" s="98">
        <f t="shared" si="2"/>
        <v>75.08000000000001</v>
      </c>
      <c r="AJ65" s="98">
        <f t="shared" si="3"/>
        <v>3.97</v>
      </c>
    </row>
    <row r="66" spans="1:36" ht="15">
      <c r="A66" s="52">
        <v>46</v>
      </c>
      <c r="B66" s="62" t="s">
        <v>152</v>
      </c>
      <c r="C66" s="62" t="s">
        <v>153</v>
      </c>
      <c r="D66" s="62" t="s">
        <v>154</v>
      </c>
      <c r="E66" s="79"/>
      <c r="F66" s="62"/>
      <c r="G66" s="75"/>
      <c r="H66" s="52" t="s">
        <v>98</v>
      </c>
      <c r="I66" s="52" t="s">
        <v>72</v>
      </c>
      <c r="J66" s="52" t="s">
        <v>83</v>
      </c>
      <c r="K66" s="52" t="s">
        <v>95</v>
      </c>
      <c r="L66" s="52" t="s">
        <v>98</v>
      </c>
      <c r="M66" s="60">
        <v>1</v>
      </c>
      <c r="N66" s="60">
        <v>2</v>
      </c>
      <c r="O66" s="60">
        <v>5</v>
      </c>
      <c r="P66" s="60">
        <v>5</v>
      </c>
      <c r="Q66" s="60">
        <v>3</v>
      </c>
      <c r="R66" s="60">
        <v>3</v>
      </c>
      <c r="S66" s="60">
        <v>3</v>
      </c>
      <c r="T66" s="60">
        <v>5</v>
      </c>
      <c r="U66" s="60">
        <v>4</v>
      </c>
      <c r="V66" s="60">
        <v>3</v>
      </c>
      <c r="W66" s="60">
        <v>5</v>
      </c>
      <c r="X66" s="60">
        <v>3</v>
      </c>
      <c r="Y66" s="60">
        <v>7</v>
      </c>
      <c r="Z66" s="60">
        <v>4</v>
      </c>
      <c r="AA66" s="60">
        <v>5</v>
      </c>
      <c r="AB66" s="60">
        <v>0</v>
      </c>
      <c r="AC66" s="60">
        <v>5</v>
      </c>
      <c r="AD66" s="60">
        <v>3</v>
      </c>
      <c r="AE66" s="60">
        <v>4</v>
      </c>
      <c r="AF66" s="60">
        <v>5</v>
      </c>
      <c r="AG66" s="64">
        <f t="shared" si="0"/>
        <v>49</v>
      </c>
      <c r="AH66" s="94">
        <f t="shared" si="1"/>
        <v>25.5</v>
      </c>
      <c r="AI66" s="64">
        <f t="shared" si="2"/>
        <v>74.5</v>
      </c>
      <c r="AJ66" s="64">
        <f t="shared" si="3"/>
        <v>3.5</v>
      </c>
    </row>
    <row r="67" spans="1:36" ht="15">
      <c r="A67" s="60">
        <v>47</v>
      </c>
      <c r="B67" s="62" t="s">
        <v>111</v>
      </c>
      <c r="C67" s="62" t="s">
        <v>196</v>
      </c>
      <c r="D67" s="62" t="s">
        <v>197</v>
      </c>
      <c r="E67" s="79"/>
      <c r="F67" s="62"/>
      <c r="G67" s="61">
        <v>0</v>
      </c>
      <c r="H67" s="52" t="s">
        <v>98</v>
      </c>
      <c r="I67" s="52" t="s">
        <v>72</v>
      </c>
      <c r="J67" s="52" t="s">
        <v>83</v>
      </c>
      <c r="K67" s="52" t="s">
        <v>95</v>
      </c>
      <c r="L67" s="52" t="s">
        <v>98</v>
      </c>
      <c r="M67" s="60">
        <v>9</v>
      </c>
      <c r="N67" s="60">
        <v>2</v>
      </c>
      <c r="O67" s="60">
        <v>2</v>
      </c>
      <c r="P67" s="60">
        <v>0</v>
      </c>
      <c r="Q67" s="60">
        <v>2</v>
      </c>
      <c r="R67" s="60">
        <v>2</v>
      </c>
      <c r="S67" s="60">
        <v>5</v>
      </c>
      <c r="T67" s="60">
        <v>5</v>
      </c>
      <c r="U67" s="60">
        <v>6</v>
      </c>
      <c r="V67" s="60">
        <v>2</v>
      </c>
      <c r="W67" s="60">
        <v>5</v>
      </c>
      <c r="X67" s="60">
        <v>2</v>
      </c>
      <c r="Y67" s="60">
        <v>5</v>
      </c>
      <c r="Z67" s="60">
        <v>5</v>
      </c>
      <c r="AA67" s="60">
        <v>4</v>
      </c>
      <c r="AB67" s="60">
        <v>2</v>
      </c>
      <c r="AC67" s="60">
        <v>5</v>
      </c>
      <c r="AD67" s="60">
        <v>3</v>
      </c>
      <c r="AE67" s="60">
        <v>3</v>
      </c>
      <c r="AF67" s="60">
        <v>3</v>
      </c>
      <c r="AG67" s="64">
        <f t="shared" si="0"/>
        <v>53.06</v>
      </c>
      <c r="AH67" s="94">
        <f t="shared" si="1"/>
        <v>21</v>
      </c>
      <c r="AI67" s="64">
        <f t="shared" si="2"/>
        <v>74.06</v>
      </c>
      <c r="AJ67" s="64">
        <f t="shared" si="3"/>
        <v>3.79</v>
      </c>
    </row>
    <row r="68" spans="1:36" ht="15">
      <c r="A68" s="52">
        <v>48</v>
      </c>
      <c r="B68" s="52" t="s">
        <v>221</v>
      </c>
      <c r="C68" s="52" t="s">
        <v>222</v>
      </c>
      <c r="D68" s="52" t="s">
        <v>88</v>
      </c>
      <c r="E68" s="86"/>
      <c r="F68" s="52"/>
      <c r="G68" s="61">
        <v>0</v>
      </c>
      <c r="H68" s="62" t="s">
        <v>98</v>
      </c>
      <c r="I68" s="62" t="s">
        <v>72</v>
      </c>
      <c r="J68" s="62" t="s">
        <v>83</v>
      </c>
      <c r="K68" s="62" t="s">
        <v>74</v>
      </c>
      <c r="L68" s="62" t="s">
        <v>82</v>
      </c>
      <c r="M68" s="52">
        <v>7</v>
      </c>
      <c r="N68" s="52">
        <v>1</v>
      </c>
      <c r="O68" s="52">
        <v>2</v>
      </c>
      <c r="P68" s="52">
        <v>4</v>
      </c>
      <c r="Q68" s="52">
        <v>7</v>
      </c>
      <c r="R68" s="52">
        <v>3</v>
      </c>
      <c r="S68" s="52">
        <v>0</v>
      </c>
      <c r="T68" s="52">
        <v>3</v>
      </c>
      <c r="U68" s="52">
        <v>8</v>
      </c>
      <c r="V68" s="52">
        <v>1</v>
      </c>
      <c r="W68" s="52">
        <v>2</v>
      </c>
      <c r="X68" s="52">
        <v>0</v>
      </c>
      <c r="Y68" s="52">
        <v>6</v>
      </c>
      <c r="Z68" s="52">
        <v>2</v>
      </c>
      <c r="AA68" s="52">
        <v>1</v>
      </c>
      <c r="AB68" s="52">
        <v>0</v>
      </c>
      <c r="AC68" s="52">
        <v>3</v>
      </c>
      <c r="AD68" s="52">
        <v>2</v>
      </c>
      <c r="AE68" s="52">
        <v>3</v>
      </c>
      <c r="AF68" s="52">
        <v>2</v>
      </c>
      <c r="AG68" s="64">
        <f t="shared" si="0"/>
        <v>58.660000000000004</v>
      </c>
      <c r="AH68" s="94">
        <f t="shared" si="1"/>
        <v>15</v>
      </c>
      <c r="AI68" s="64">
        <f t="shared" si="2"/>
        <v>73.66</v>
      </c>
      <c r="AJ68" s="64">
        <f t="shared" si="3"/>
        <v>4.19</v>
      </c>
    </row>
    <row r="69" spans="1:36" ht="15">
      <c r="A69" s="52">
        <v>49</v>
      </c>
      <c r="B69" s="62" t="s">
        <v>107</v>
      </c>
      <c r="C69" s="62" t="s">
        <v>108</v>
      </c>
      <c r="D69" s="62" t="s">
        <v>109</v>
      </c>
      <c r="E69" s="79"/>
      <c r="F69" s="62"/>
      <c r="G69" s="61">
        <v>0</v>
      </c>
      <c r="H69" s="62" t="s">
        <v>110</v>
      </c>
      <c r="I69" s="62" t="s">
        <v>72</v>
      </c>
      <c r="J69" s="62" t="s">
        <v>83</v>
      </c>
      <c r="K69" s="62" t="s">
        <v>74</v>
      </c>
      <c r="L69" s="62" t="s">
        <v>82</v>
      </c>
      <c r="M69" s="60">
        <v>8</v>
      </c>
      <c r="N69" s="60">
        <v>2</v>
      </c>
      <c r="O69" s="60">
        <v>2</v>
      </c>
      <c r="P69" s="60">
        <v>2</v>
      </c>
      <c r="Q69" s="60">
        <v>3</v>
      </c>
      <c r="R69" s="60">
        <v>5</v>
      </c>
      <c r="S69" s="60">
        <v>2</v>
      </c>
      <c r="T69" s="60">
        <v>3</v>
      </c>
      <c r="U69" s="60">
        <v>8</v>
      </c>
      <c r="V69" s="60">
        <v>1</v>
      </c>
      <c r="W69" s="60">
        <v>2</v>
      </c>
      <c r="X69" s="60">
        <v>0</v>
      </c>
      <c r="Y69" s="60">
        <v>6</v>
      </c>
      <c r="Z69" s="60">
        <v>2</v>
      </c>
      <c r="AA69" s="60">
        <v>1</v>
      </c>
      <c r="AB69" s="60">
        <v>0</v>
      </c>
      <c r="AC69" s="60">
        <v>3</v>
      </c>
      <c r="AD69" s="60">
        <v>2</v>
      </c>
      <c r="AE69" s="60">
        <v>3</v>
      </c>
      <c r="AF69" s="60">
        <v>2</v>
      </c>
      <c r="AG69" s="64">
        <f t="shared" si="0"/>
        <v>58.379999999999995</v>
      </c>
      <c r="AH69" s="94">
        <f t="shared" si="1"/>
        <v>15</v>
      </c>
      <c r="AI69" s="64">
        <f t="shared" si="2"/>
        <v>73.38</v>
      </c>
      <c r="AJ69" s="64">
        <f t="shared" si="3"/>
        <v>4.17</v>
      </c>
    </row>
    <row r="70" spans="1:36" ht="15">
      <c r="A70" s="52">
        <v>50</v>
      </c>
      <c r="B70" s="52" t="s">
        <v>247</v>
      </c>
      <c r="C70" s="52" t="s">
        <v>249</v>
      </c>
      <c r="D70" s="52" t="s">
        <v>248</v>
      </c>
      <c r="E70" s="86"/>
      <c r="F70" s="52"/>
      <c r="G70" s="61">
        <v>0</v>
      </c>
      <c r="H70" s="60" t="s">
        <v>93</v>
      </c>
      <c r="I70" s="60" t="s">
        <v>72</v>
      </c>
      <c r="J70" s="60" t="s">
        <v>94</v>
      </c>
      <c r="K70" s="60" t="s">
        <v>95</v>
      </c>
      <c r="L70" s="60" t="s">
        <v>93</v>
      </c>
      <c r="M70" s="52">
        <v>5</v>
      </c>
      <c r="N70" s="52">
        <v>3</v>
      </c>
      <c r="O70" s="52">
        <v>4</v>
      </c>
      <c r="P70" s="52">
        <v>3</v>
      </c>
      <c r="Q70" s="52">
        <v>5</v>
      </c>
      <c r="R70" s="52">
        <v>3</v>
      </c>
      <c r="S70" s="52">
        <v>4</v>
      </c>
      <c r="T70" s="52">
        <v>3</v>
      </c>
      <c r="U70" s="52">
        <v>7</v>
      </c>
      <c r="V70" s="52">
        <v>2</v>
      </c>
      <c r="W70" s="52">
        <v>4</v>
      </c>
      <c r="X70" s="52">
        <v>2</v>
      </c>
      <c r="Y70" s="52">
        <v>6</v>
      </c>
      <c r="Z70" s="52">
        <v>5</v>
      </c>
      <c r="AA70" s="52">
        <v>3</v>
      </c>
      <c r="AB70" s="52">
        <v>1</v>
      </c>
      <c r="AC70" s="52">
        <v>3</v>
      </c>
      <c r="AD70" s="52">
        <v>3</v>
      </c>
      <c r="AE70" s="52">
        <v>3</v>
      </c>
      <c r="AF70" s="52">
        <v>4</v>
      </c>
      <c r="AG70" s="64">
        <f t="shared" si="0"/>
        <v>53.620000000000005</v>
      </c>
      <c r="AH70" s="94">
        <f t="shared" si="1"/>
        <v>19.5</v>
      </c>
      <c r="AI70" s="64">
        <f t="shared" si="2"/>
        <v>73.12</v>
      </c>
      <c r="AJ70" s="64">
        <f t="shared" si="3"/>
        <v>3.83</v>
      </c>
    </row>
    <row r="71" spans="1:36" ht="15">
      <c r="A71" s="52">
        <v>51</v>
      </c>
      <c r="B71" s="62" t="s">
        <v>102</v>
      </c>
      <c r="C71" s="62" t="s">
        <v>103</v>
      </c>
      <c r="D71" s="62" t="s">
        <v>104</v>
      </c>
      <c r="E71" s="79"/>
      <c r="F71" s="62"/>
      <c r="G71" s="61" t="s">
        <v>105</v>
      </c>
      <c r="H71" s="60" t="s">
        <v>106</v>
      </c>
      <c r="I71" s="60" t="s">
        <v>72</v>
      </c>
      <c r="J71" s="60" t="s">
        <v>83</v>
      </c>
      <c r="K71" s="60" t="s">
        <v>74</v>
      </c>
      <c r="L71" s="60" t="s">
        <v>106</v>
      </c>
      <c r="M71" s="60">
        <v>4</v>
      </c>
      <c r="N71" s="60">
        <v>3</v>
      </c>
      <c r="O71" s="60">
        <v>3</v>
      </c>
      <c r="P71" s="60">
        <v>4</v>
      </c>
      <c r="Q71" s="60">
        <v>5</v>
      </c>
      <c r="R71" s="60">
        <v>2</v>
      </c>
      <c r="S71" s="60">
        <v>4</v>
      </c>
      <c r="T71" s="60">
        <v>2</v>
      </c>
      <c r="U71" s="60">
        <v>3</v>
      </c>
      <c r="V71" s="60">
        <v>4</v>
      </c>
      <c r="W71" s="60">
        <v>2</v>
      </c>
      <c r="X71" s="60">
        <v>2</v>
      </c>
      <c r="Y71" s="60">
        <v>3</v>
      </c>
      <c r="Z71" s="60">
        <v>2</v>
      </c>
      <c r="AA71" s="60">
        <v>3</v>
      </c>
      <c r="AB71" s="60">
        <v>1</v>
      </c>
      <c r="AC71" s="60">
        <v>3</v>
      </c>
      <c r="AD71" s="60">
        <v>4</v>
      </c>
      <c r="AE71" s="60">
        <v>3</v>
      </c>
      <c r="AF71" s="60">
        <v>4</v>
      </c>
      <c r="AG71" s="64">
        <f t="shared" si="0"/>
        <v>51.52</v>
      </c>
      <c r="AH71" s="94">
        <f t="shared" si="1"/>
        <v>21</v>
      </c>
      <c r="AI71" s="64">
        <f t="shared" si="2"/>
        <v>72.52000000000001</v>
      </c>
      <c r="AJ71" s="64">
        <f t="shared" si="3"/>
        <v>3.68</v>
      </c>
    </row>
    <row r="72" spans="1:36" ht="15">
      <c r="A72" s="52">
        <v>52</v>
      </c>
      <c r="B72" s="62" t="s">
        <v>176</v>
      </c>
      <c r="C72" s="62" t="s">
        <v>177</v>
      </c>
      <c r="D72" s="62" t="s">
        <v>178</v>
      </c>
      <c r="E72" s="79"/>
      <c r="F72" s="62"/>
      <c r="G72" s="61" t="s">
        <v>179</v>
      </c>
      <c r="H72" s="52" t="s">
        <v>82</v>
      </c>
      <c r="I72" s="52" t="s">
        <v>72</v>
      </c>
      <c r="J72" s="52" t="s">
        <v>83</v>
      </c>
      <c r="K72" s="52" t="s">
        <v>74</v>
      </c>
      <c r="L72" s="52" t="s">
        <v>82</v>
      </c>
      <c r="M72" s="60">
        <v>7</v>
      </c>
      <c r="N72" s="60">
        <v>1</v>
      </c>
      <c r="O72" s="60">
        <v>5</v>
      </c>
      <c r="P72" s="60">
        <v>1</v>
      </c>
      <c r="Q72" s="60">
        <v>6</v>
      </c>
      <c r="R72" s="60">
        <v>2</v>
      </c>
      <c r="S72" s="60">
        <v>1</v>
      </c>
      <c r="T72" s="60">
        <v>4</v>
      </c>
      <c r="U72" s="60">
        <v>6</v>
      </c>
      <c r="V72" s="60">
        <v>2</v>
      </c>
      <c r="W72" s="60">
        <v>0</v>
      </c>
      <c r="X72" s="60">
        <v>3</v>
      </c>
      <c r="Y72" s="60">
        <v>6</v>
      </c>
      <c r="Z72" s="60">
        <v>1</v>
      </c>
      <c r="AA72" s="60">
        <v>1</v>
      </c>
      <c r="AB72" s="60">
        <v>1</v>
      </c>
      <c r="AC72" s="60">
        <v>3</v>
      </c>
      <c r="AD72" s="60">
        <v>2</v>
      </c>
      <c r="AE72" s="60">
        <v>4</v>
      </c>
      <c r="AF72" s="60">
        <v>2</v>
      </c>
      <c r="AG72" s="64">
        <f t="shared" si="0"/>
        <v>56</v>
      </c>
      <c r="AH72" s="94">
        <f t="shared" si="1"/>
        <v>16.5</v>
      </c>
      <c r="AI72" s="64">
        <f t="shared" si="2"/>
        <v>72.5</v>
      </c>
      <c r="AJ72" s="64">
        <f t="shared" si="3"/>
        <v>4</v>
      </c>
    </row>
    <row r="73" spans="1:36" ht="15">
      <c r="A73" s="52">
        <v>53</v>
      </c>
      <c r="B73" s="52" t="s">
        <v>207</v>
      </c>
      <c r="C73" s="52" t="s">
        <v>208</v>
      </c>
      <c r="D73" s="52" t="s">
        <v>209</v>
      </c>
      <c r="E73" s="86"/>
      <c r="F73" s="52"/>
      <c r="G73" s="61" t="s">
        <v>128</v>
      </c>
      <c r="H73" s="60" t="s">
        <v>98</v>
      </c>
      <c r="I73" s="60" t="s">
        <v>72</v>
      </c>
      <c r="J73" s="60" t="s">
        <v>83</v>
      </c>
      <c r="K73" s="60" t="s">
        <v>95</v>
      </c>
      <c r="L73" s="60" t="s">
        <v>82</v>
      </c>
      <c r="M73" s="52">
        <v>3</v>
      </c>
      <c r="N73" s="52">
        <v>1</v>
      </c>
      <c r="O73" s="52">
        <v>7</v>
      </c>
      <c r="P73" s="52">
        <v>3</v>
      </c>
      <c r="Q73" s="52">
        <v>4</v>
      </c>
      <c r="R73" s="52">
        <v>4</v>
      </c>
      <c r="S73" s="52">
        <v>2</v>
      </c>
      <c r="T73" s="52">
        <v>4</v>
      </c>
      <c r="U73" s="52">
        <v>1</v>
      </c>
      <c r="V73" s="52">
        <v>6</v>
      </c>
      <c r="W73" s="52">
        <v>3</v>
      </c>
      <c r="X73" s="52">
        <v>4</v>
      </c>
      <c r="Y73" s="52">
        <v>5</v>
      </c>
      <c r="Z73" s="52">
        <v>3</v>
      </c>
      <c r="AA73" s="52">
        <v>6</v>
      </c>
      <c r="AB73" s="52">
        <v>1</v>
      </c>
      <c r="AC73" s="87">
        <v>3</v>
      </c>
      <c r="AD73" s="87">
        <v>5</v>
      </c>
      <c r="AE73" s="87">
        <v>3</v>
      </c>
      <c r="AF73" s="87">
        <v>4</v>
      </c>
      <c r="AG73" s="64">
        <f t="shared" si="0"/>
        <v>48.86</v>
      </c>
      <c r="AH73" s="94">
        <f t="shared" si="1"/>
        <v>22.5</v>
      </c>
      <c r="AI73" s="64">
        <f t="shared" si="2"/>
        <v>71.36</v>
      </c>
      <c r="AJ73" s="64">
        <f t="shared" si="3"/>
        <v>3.49</v>
      </c>
    </row>
    <row r="74" spans="1:36" ht="15">
      <c r="A74" s="52">
        <v>54</v>
      </c>
      <c r="B74" s="52" t="s">
        <v>262</v>
      </c>
      <c r="C74" s="52" t="s">
        <v>263</v>
      </c>
      <c r="D74" s="52" t="s">
        <v>264</v>
      </c>
      <c r="E74" s="86"/>
      <c r="F74" s="52"/>
      <c r="G74" s="61"/>
      <c r="H74" s="60"/>
      <c r="I74" s="60"/>
      <c r="J74" s="60"/>
      <c r="K74" s="60"/>
      <c r="L74" s="60"/>
      <c r="M74" s="87">
        <v>3</v>
      </c>
      <c r="N74" s="87">
        <v>5</v>
      </c>
      <c r="O74" s="87">
        <v>4</v>
      </c>
      <c r="P74" s="87">
        <v>2</v>
      </c>
      <c r="Q74" s="87">
        <v>3</v>
      </c>
      <c r="R74" s="87">
        <v>3</v>
      </c>
      <c r="S74" s="87">
        <v>6</v>
      </c>
      <c r="T74" s="87">
        <v>1</v>
      </c>
      <c r="U74" s="87">
        <v>1</v>
      </c>
      <c r="V74" s="87">
        <v>6</v>
      </c>
      <c r="W74" s="87">
        <v>2</v>
      </c>
      <c r="X74" s="87">
        <v>2</v>
      </c>
      <c r="Y74" s="87">
        <v>3</v>
      </c>
      <c r="Z74" s="87">
        <v>4</v>
      </c>
      <c r="AA74" s="87">
        <v>1</v>
      </c>
      <c r="AB74" s="87">
        <v>1</v>
      </c>
      <c r="AC74" s="87">
        <v>3</v>
      </c>
      <c r="AD74" s="87">
        <v>3</v>
      </c>
      <c r="AE74" s="87">
        <v>2</v>
      </c>
      <c r="AF74" s="87">
        <v>3</v>
      </c>
      <c r="AG74" s="64">
        <f t="shared" si="0"/>
        <v>51.52</v>
      </c>
      <c r="AH74" s="94">
        <f t="shared" si="1"/>
        <v>16.5</v>
      </c>
      <c r="AI74" s="64">
        <f t="shared" si="2"/>
        <v>68.02000000000001</v>
      </c>
      <c r="AJ74" s="64">
        <f t="shared" si="3"/>
        <v>3.68</v>
      </c>
    </row>
    <row r="75" spans="1:36" ht="15">
      <c r="A75" s="52">
        <v>55</v>
      </c>
      <c r="B75" s="52" t="s">
        <v>85</v>
      </c>
      <c r="C75" s="52" t="s">
        <v>84</v>
      </c>
      <c r="D75" s="52" t="s">
        <v>76</v>
      </c>
      <c r="E75" s="86"/>
      <c r="F75" s="52"/>
      <c r="G75" s="68" t="s">
        <v>86</v>
      </c>
      <c r="H75" s="52" t="s">
        <v>82</v>
      </c>
      <c r="I75" s="52" t="s">
        <v>72</v>
      </c>
      <c r="J75" s="52" t="s">
        <v>83</v>
      </c>
      <c r="K75" s="52" t="s">
        <v>74</v>
      </c>
      <c r="L75" s="52" t="s">
        <v>82</v>
      </c>
      <c r="M75" s="52">
        <v>3</v>
      </c>
      <c r="N75" s="52">
        <v>3</v>
      </c>
      <c r="O75" s="52">
        <v>6</v>
      </c>
      <c r="P75" s="52">
        <v>2</v>
      </c>
      <c r="Q75" s="52">
        <v>4</v>
      </c>
      <c r="R75" s="52">
        <v>3</v>
      </c>
      <c r="S75" s="52">
        <v>2</v>
      </c>
      <c r="T75" s="52">
        <v>4</v>
      </c>
      <c r="U75" s="52">
        <v>5</v>
      </c>
      <c r="V75" s="52">
        <v>3</v>
      </c>
      <c r="W75" s="52">
        <v>1</v>
      </c>
      <c r="X75" s="52">
        <v>2</v>
      </c>
      <c r="Y75" s="52">
        <v>4</v>
      </c>
      <c r="Z75" s="52">
        <v>2</v>
      </c>
      <c r="AA75" s="52">
        <v>2</v>
      </c>
      <c r="AB75" s="52">
        <v>1</v>
      </c>
      <c r="AC75" s="87">
        <v>3</v>
      </c>
      <c r="AD75" s="87">
        <v>2</v>
      </c>
      <c r="AE75" s="87">
        <v>3</v>
      </c>
      <c r="AF75" s="87">
        <v>2</v>
      </c>
      <c r="AG75" s="64">
        <f t="shared" si="0"/>
        <v>52.080000000000005</v>
      </c>
      <c r="AH75" s="94">
        <f t="shared" si="1"/>
        <v>15</v>
      </c>
      <c r="AI75" s="64">
        <f t="shared" si="2"/>
        <v>67.08000000000001</v>
      </c>
      <c r="AJ75" s="64">
        <f t="shared" si="3"/>
        <v>3.72</v>
      </c>
    </row>
    <row r="76" spans="1:36" ht="15">
      <c r="A76" s="52">
        <v>56</v>
      </c>
      <c r="B76" s="52" t="s">
        <v>266</v>
      </c>
      <c r="C76" s="52" t="s">
        <v>267</v>
      </c>
      <c r="D76" s="52" t="s">
        <v>268</v>
      </c>
      <c r="E76" s="86"/>
      <c r="F76" s="52"/>
      <c r="G76" s="61"/>
      <c r="H76" s="60"/>
      <c r="I76" s="60"/>
      <c r="J76" s="60"/>
      <c r="K76" s="60"/>
      <c r="L76" s="60"/>
      <c r="M76" s="52">
        <v>1</v>
      </c>
      <c r="N76" s="52">
        <v>3</v>
      </c>
      <c r="O76" s="52">
        <v>4</v>
      </c>
      <c r="P76" s="52">
        <v>7</v>
      </c>
      <c r="Q76" s="52">
        <v>2</v>
      </c>
      <c r="R76" s="52">
        <v>7</v>
      </c>
      <c r="S76" s="52">
        <v>3</v>
      </c>
      <c r="T76" s="52">
        <v>2</v>
      </c>
      <c r="U76" s="52">
        <v>8</v>
      </c>
      <c r="V76" s="52">
        <v>5</v>
      </c>
      <c r="W76" s="52">
        <v>1</v>
      </c>
      <c r="X76" s="52">
        <v>0</v>
      </c>
      <c r="Y76" s="52">
        <v>5</v>
      </c>
      <c r="Z76" s="52">
        <v>6</v>
      </c>
      <c r="AA76" s="52">
        <v>1</v>
      </c>
      <c r="AB76" s="52">
        <v>0</v>
      </c>
      <c r="AC76" s="52">
        <v>2</v>
      </c>
      <c r="AD76" s="52">
        <v>2</v>
      </c>
      <c r="AE76" s="52">
        <v>2</v>
      </c>
      <c r="AF76" s="52">
        <v>3</v>
      </c>
      <c r="AG76" s="64">
        <f t="shared" si="0"/>
        <v>53.199999999999996</v>
      </c>
      <c r="AH76" s="94">
        <f t="shared" si="1"/>
        <v>13.5</v>
      </c>
      <c r="AI76" s="64">
        <f t="shared" si="2"/>
        <v>66.69999999999999</v>
      </c>
      <c r="AJ76" s="64">
        <f t="shared" si="3"/>
        <v>3.8</v>
      </c>
    </row>
    <row r="77" spans="1:36" ht="15">
      <c r="A77" s="52">
        <v>57</v>
      </c>
      <c r="B77" s="52" t="s">
        <v>226</v>
      </c>
      <c r="C77" s="52" t="s">
        <v>227</v>
      </c>
      <c r="D77" s="52" t="s">
        <v>228</v>
      </c>
      <c r="E77" s="86"/>
      <c r="F77" s="52"/>
      <c r="G77" s="61" t="s">
        <v>229</v>
      </c>
      <c r="H77" s="52" t="s">
        <v>82</v>
      </c>
      <c r="I77" s="52" t="s">
        <v>72</v>
      </c>
      <c r="J77" s="52" t="s">
        <v>83</v>
      </c>
      <c r="K77" s="52" t="s">
        <v>74</v>
      </c>
      <c r="L77" s="52" t="s">
        <v>82</v>
      </c>
      <c r="M77" s="52">
        <v>5</v>
      </c>
      <c r="N77" s="52">
        <v>3</v>
      </c>
      <c r="O77" s="52">
        <v>3</v>
      </c>
      <c r="P77" s="52">
        <v>3</v>
      </c>
      <c r="Q77" s="52">
        <v>4</v>
      </c>
      <c r="R77" s="52">
        <v>3</v>
      </c>
      <c r="S77" s="52">
        <v>2</v>
      </c>
      <c r="T77" s="52">
        <v>4</v>
      </c>
      <c r="U77" s="52">
        <v>4</v>
      </c>
      <c r="V77" s="52">
        <v>4</v>
      </c>
      <c r="W77" s="52">
        <v>1</v>
      </c>
      <c r="X77" s="52">
        <v>2</v>
      </c>
      <c r="Y77" s="52">
        <v>5</v>
      </c>
      <c r="Z77" s="52">
        <v>1</v>
      </c>
      <c r="AA77" s="52">
        <v>2</v>
      </c>
      <c r="AB77" s="52">
        <v>1</v>
      </c>
      <c r="AC77" s="87">
        <v>2</v>
      </c>
      <c r="AD77" s="87">
        <v>2</v>
      </c>
      <c r="AE77" s="87">
        <v>3</v>
      </c>
      <c r="AF77" s="87">
        <v>2</v>
      </c>
      <c r="AG77" s="64">
        <f t="shared" si="0"/>
        <v>53.06</v>
      </c>
      <c r="AH77" s="94">
        <f t="shared" si="1"/>
        <v>13.5</v>
      </c>
      <c r="AI77" s="64">
        <f t="shared" si="2"/>
        <v>66.56</v>
      </c>
      <c r="AJ77" s="64">
        <f t="shared" si="3"/>
        <v>3.79</v>
      </c>
    </row>
    <row r="78" spans="1:36" ht="15">
      <c r="A78" s="52">
        <v>58</v>
      </c>
      <c r="B78" s="60" t="s">
        <v>90</v>
      </c>
      <c r="C78" s="60" t="s">
        <v>91</v>
      </c>
      <c r="D78" s="60" t="s">
        <v>92</v>
      </c>
      <c r="E78" s="75"/>
      <c r="F78" s="60"/>
      <c r="G78" s="61">
        <v>0</v>
      </c>
      <c r="H78" s="60" t="s">
        <v>93</v>
      </c>
      <c r="I78" s="60" t="s">
        <v>72</v>
      </c>
      <c r="J78" s="60" t="s">
        <v>94</v>
      </c>
      <c r="K78" s="60" t="s">
        <v>95</v>
      </c>
      <c r="L78" s="60" t="s">
        <v>93</v>
      </c>
      <c r="M78" s="60">
        <v>1</v>
      </c>
      <c r="N78" s="60">
        <v>1</v>
      </c>
      <c r="O78" s="60">
        <v>6</v>
      </c>
      <c r="P78" s="60">
        <v>6</v>
      </c>
      <c r="Q78" s="60">
        <v>0</v>
      </c>
      <c r="R78" s="60">
        <v>2</v>
      </c>
      <c r="S78" s="60">
        <v>4</v>
      </c>
      <c r="T78" s="60">
        <v>8</v>
      </c>
      <c r="U78" s="60">
        <v>3</v>
      </c>
      <c r="V78" s="60">
        <v>2</v>
      </c>
      <c r="W78" s="60">
        <v>4</v>
      </c>
      <c r="X78" s="60">
        <v>5</v>
      </c>
      <c r="Y78" s="60">
        <v>4</v>
      </c>
      <c r="Z78" s="60">
        <v>5</v>
      </c>
      <c r="AA78" s="60">
        <v>3</v>
      </c>
      <c r="AB78" s="60">
        <v>2</v>
      </c>
      <c r="AC78" s="60">
        <v>2</v>
      </c>
      <c r="AD78" s="60">
        <v>5</v>
      </c>
      <c r="AE78" s="60">
        <v>3</v>
      </c>
      <c r="AF78" s="60">
        <v>5</v>
      </c>
      <c r="AG78" s="64">
        <f t="shared" si="0"/>
        <v>43.26</v>
      </c>
      <c r="AH78" s="94">
        <f t="shared" si="1"/>
        <v>22.5</v>
      </c>
      <c r="AI78" s="64">
        <f t="shared" si="2"/>
        <v>65.75999999999999</v>
      </c>
      <c r="AJ78" s="64">
        <f t="shared" si="3"/>
        <v>3.09</v>
      </c>
    </row>
    <row r="79" spans="1:36" ht="15">
      <c r="A79" s="52">
        <v>59</v>
      </c>
      <c r="B79" s="52" t="s">
        <v>238</v>
      </c>
      <c r="C79" s="52" t="s">
        <v>239</v>
      </c>
      <c r="D79" s="52" t="s">
        <v>240</v>
      </c>
      <c r="E79" s="86"/>
      <c r="F79" s="52"/>
      <c r="G79" s="61" t="s">
        <v>151</v>
      </c>
      <c r="H79" s="52" t="s">
        <v>82</v>
      </c>
      <c r="I79" s="52" t="s">
        <v>72</v>
      </c>
      <c r="J79" s="52" t="s">
        <v>83</v>
      </c>
      <c r="K79" s="52" t="s">
        <v>74</v>
      </c>
      <c r="L79" s="52" t="s">
        <v>82</v>
      </c>
      <c r="M79" s="60">
        <v>6</v>
      </c>
      <c r="N79" s="60">
        <v>2</v>
      </c>
      <c r="O79" s="60">
        <v>2</v>
      </c>
      <c r="P79" s="60">
        <v>4</v>
      </c>
      <c r="Q79" s="60">
        <v>5</v>
      </c>
      <c r="R79" s="60">
        <v>2</v>
      </c>
      <c r="S79" s="60">
        <v>3</v>
      </c>
      <c r="T79" s="60">
        <v>3</v>
      </c>
      <c r="U79" s="60">
        <v>5</v>
      </c>
      <c r="V79" s="60">
        <v>3</v>
      </c>
      <c r="W79" s="60">
        <v>1</v>
      </c>
      <c r="X79" s="60">
        <v>2</v>
      </c>
      <c r="Y79" s="60">
        <v>5</v>
      </c>
      <c r="Z79" s="60">
        <v>1</v>
      </c>
      <c r="AA79" s="60">
        <v>1</v>
      </c>
      <c r="AB79" s="60">
        <v>2</v>
      </c>
      <c r="AC79" s="60">
        <v>2</v>
      </c>
      <c r="AD79" s="60">
        <v>2</v>
      </c>
      <c r="AE79" s="60">
        <v>2</v>
      </c>
      <c r="AF79" s="60">
        <v>2</v>
      </c>
      <c r="AG79" s="64">
        <f t="shared" si="0"/>
        <v>53.620000000000005</v>
      </c>
      <c r="AH79" s="94">
        <f t="shared" si="1"/>
        <v>12</v>
      </c>
      <c r="AI79" s="64">
        <f t="shared" si="2"/>
        <v>65.62</v>
      </c>
      <c r="AJ79" s="64">
        <f t="shared" si="3"/>
        <v>3.83</v>
      </c>
    </row>
    <row r="80" spans="1:37" ht="15.75" thickBot="1">
      <c r="A80" s="110">
        <v>60</v>
      </c>
      <c r="B80" s="110" t="s">
        <v>75</v>
      </c>
      <c r="C80" s="110" t="s">
        <v>76</v>
      </c>
      <c r="D80" s="110" t="s">
        <v>77</v>
      </c>
      <c r="E80" s="111"/>
      <c r="F80" s="110"/>
      <c r="G80" s="112">
        <v>0</v>
      </c>
      <c r="H80" s="113" t="s">
        <v>71</v>
      </c>
      <c r="I80" s="113" t="s">
        <v>72</v>
      </c>
      <c r="J80" s="113" t="s">
        <v>73</v>
      </c>
      <c r="K80" s="113" t="s">
        <v>74</v>
      </c>
      <c r="L80" s="113" t="s">
        <v>71</v>
      </c>
      <c r="M80" s="110">
        <v>3</v>
      </c>
      <c r="N80" s="110">
        <v>1</v>
      </c>
      <c r="O80" s="110">
        <v>2</v>
      </c>
      <c r="P80" s="110">
        <v>8</v>
      </c>
      <c r="Q80" s="110">
        <v>3</v>
      </c>
      <c r="R80" s="110">
        <v>1</v>
      </c>
      <c r="S80" s="110">
        <v>2</v>
      </c>
      <c r="T80" s="110">
        <v>6</v>
      </c>
      <c r="U80" s="110">
        <v>4</v>
      </c>
      <c r="V80" s="110">
        <v>2</v>
      </c>
      <c r="W80" s="110">
        <v>2</v>
      </c>
      <c r="X80" s="110">
        <v>4</v>
      </c>
      <c r="Y80" s="110">
        <v>3</v>
      </c>
      <c r="Z80" s="110">
        <v>1</v>
      </c>
      <c r="AA80" s="110">
        <v>5</v>
      </c>
      <c r="AB80" s="110">
        <v>1</v>
      </c>
      <c r="AC80" s="114">
        <v>2</v>
      </c>
      <c r="AD80" s="114">
        <v>4</v>
      </c>
      <c r="AE80" s="114">
        <v>3</v>
      </c>
      <c r="AF80" s="114">
        <v>2</v>
      </c>
      <c r="AG80" s="115">
        <f t="shared" si="0"/>
        <v>45.5</v>
      </c>
      <c r="AH80" s="116">
        <f t="shared" si="1"/>
        <v>16.5</v>
      </c>
      <c r="AI80" s="115">
        <f t="shared" si="2"/>
        <v>62</v>
      </c>
      <c r="AJ80" s="115">
        <f t="shared" si="3"/>
        <v>3.25</v>
      </c>
      <c r="AK80" s="117"/>
    </row>
    <row r="81" spans="1:36" ht="15">
      <c r="A81" s="103">
        <v>61</v>
      </c>
      <c r="B81" s="104" t="s">
        <v>171</v>
      </c>
      <c r="C81" s="104" t="s">
        <v>172</v>
      </c>
      <c r="D81" s="104" t="s">
        <v>173</v>
      </c>
      <c r="E81" s="105"/>
      <c r="F81" s="106"/>
      <c r="G81" s="107" t="s">
        <v>174</v>
      </c>
      <c r="H81" s="106" t="s">
        <v>175</v>
      </c>
      <c r="I81" s="106" t="s">
        <v>72</v>
      </c>
      <c r="J81" s="106" t="s">
        <v>83</v>
      </c>
      <c r="K81" s="106" t="s">
        <v>184</v>
      </c>
      <c r="L81" s="106" t="s">
        <v>175</v>
      </c>
      <c r="M81" s="104">
        <v>8</v>
      </c>
      <c r="N81" s="104">
        <v>4</v>
      </c>
      <c r="O81" s="104">
        <v>2</v>
      </c>
      <c r="P81" s="104">
        <v>0</v>
      </c>
      <c r="Q81" s="104">
        <v>9</v>
      </c>
      <c r="R81" s="104">
        <v>3</v>
      </c>
      <c r="S81" s="104">
        <v>2</v>
      </c>
      <c r="T81" s="104">
        <v>0</v>
      </c>
      <c r="U81" s="104">
        <v>3</v>
      </c>
      <c r="V81" s="104">
        <v>7</v>
      </c>
      <c r="W81" s="104">
        <v>1</v>
      </c>
      <c r="X81" s="104">
        <v>0</v>
      </c>
      <c r="Y81" s="104">
        <v>7</v>
      </c>
      <c r="Z81" s="104">
        <v>3</v>
      </c>
      <c r="AA81" s="104">
        <v>1</v>
      </c>
      <c r="AB81" s="104">
        <v>0</v>
      </c>
      <c r="AC81" s="104">
        <v>0</v>
      </c>
      <c r="AD81" s="104">
        <v>0</v>
      </c>
      <c r="AE81" s="104">
        <v>0</v>
      </c>
      <c r="AF81" s="104">
        <v>0</v>
      </c>
      <c r="AG81" s="108">
        <f t="shared" si="0"/>
        <v>61.879999999999995</v>
      </c>
      <c r="AH81" s="109">
        <f t="shared" si="1"/>
        <v>0</v>
      </c>
      <c r="AI81" s="108">
        <f t="shared" si="2"/>
        <v>61.879999999999995</v>
      </c>
      <c r="AJ81" s="108">
        <f t="shared" si="3"/>
        <v>4.42</v>
      </c>
    </row>
    <row r="82" spans="1:36" ht="15">
      <c r="A82" s="52">
        <v>62</v>
      </c>
      <c r="B82" s="62" t="s">
        <v>185</v>
      </c>
      <c r="C82" s="80" t="s">
        <v>186</v>
      </c>
      <c r="D82" s="62" t="s">
        <v>187</v>
      </c>
      <c r="E82" s="79"/>
      <c r="F82" s="62"/>
      <c r="G82" s="61">
        <v>0</v>
      </c>
      <c r="H82" s="62" t="s">
        <v>121</v>
      </c>
      <c r="I82" s="62" t="s">
        <v>72</v>
      </c>
      <c r="J82" s="62" t="s">
        <v>73</v>
      </c>
      <c r="K82" s="62" t="s">
        <v>74</v>
      </c>
      <c r="L82" s="62" t="s">
        <v>71</v>
      </c>
      <c r="M82" s="60">
        <v>2</v>
      </c>
      <c r="N82" s="60">
        <v>2</v>
      </c>
      <c r="O82" s="60">
        <v>4</v>
      </c>
      <c r="P82" s="60">
        <v>6</v>
      </c>
      <c r="Q82" s="60">
        <v>2</v>
      </c>
      <c r="R82" s="60">
        <v>1</v>
      </c>
      <c r="S82" s="60">
        <v>4</v>
      </c>
      <c r="T82" s="60">
        <v>5</v>
      </c>
      <c r="U82" s="60">
        <v>4</v>
      </c>
      <c r="V82" s="60">
        <v>1</v>
      </c>
      <c r="W82" s="60">
        <v>6</v>
      </c>
      <c r="X82" s="60">
        <v>1</v>
      </c>
      <c r="Y82" s="60">
        <v>2</v>
      </c>
      <c r="Z82" s="60">
        <v>5</v>
      </c>
      <c r="AA82" s="60">
        <v>2</v>
      </c>
      <c r="AB82" s="60">
        <v>1</v>
      </c>
      <c r="AC82" s="60">
        <v>2</v>
      </c>
      <c r="AD82" s="60">
        <v>3</v>
      </c>
      <c r="AE82" s="60">
        <v>2</v>
      </c>
      <c r="AF82" s="60">
        <v>3</v>
      </c>
      <c r="AG82" s="64">
        <f t="shared" si="0"/>
        <v>46.620000000000005</v>
      </c>
      <c r="AH82" s="94">
        <f t="shared" si="1"/>
        <v>15</v>
      </c>
      <c r="AI82" s="64">
        <f t="shared" si="2"/>
        <v>61.620000000000005</v>
      </c>
      <c r="AJ82" s="64">
        <f t="shared" si="3"/>
        <v>3.33</v>
      </c>
    </row>
    <row r="83" spans="1:36" ht="15">
      <c r="A83" s="52">
        <v>63</v>
      </c>
      <c r="B83" s="52" t="s">
        <v>223</v>
      </c>
      <c r="C83" s="52" t="s">
        <v>276</v>
      </c>
      <c r="D83" s="52" t="s">
        <v>224</v>
      </c>
      <c r="E83" s="86"/>
      <c r="F83" s="52"/>
      <c r="G83" s="61">
        <v>0</v>
      </c>
      <c r="H83" s="62" t="s">
        <v>146</v>
      </c>
      <c r="I83" s="62" t="s">
        <v>72</v>
      </c>
      <c r="J83" s="62" t="s">
        <v>147</v>
      </c>
      <c r="K83" s="62" t="s">
        <v>74</v>
      </c>
      <c r="L83" s="62" t="s">
        <v>146</v>
      </c>
      <c r="M83" s="60">
        <v>0</v>
      </c>
      <c r="N83" s="60">
        <v>3</v>
      </c>
      <c r="O83" s="60">
        <v>4</v>
      </c>
      <c r="P83" s="60">
        <v>8</v>
      </c>
      <c r="Q83" s="60">
        <v>0</v>
      </c>
      <c r="R83" s="60">
        <v>5</v>
      </c>
      <c r="S83" s="60">
        <v>6</v>
      </c>
      <c r="T83" s="60">
        <v>3</v>
      </c>
      <c r="U83" s="60">
        <v>8</v>
      </c>
      <c r="V83" s="60">
        <v>3</v>
      </c>
      <c r="W83" s="60">
        <v>1</v>
      </c>
      <c r="X83" s="60">
        <v>2</v>
      </c>
      <c r="Y83" s="60">
        <v>5</v>
      </c>
      <c r="Z83" s="60">
        <v>4</v>
      </c>
      <c r="AA83" s="60">
        <v>3</v>
      </c>
      <c r="AB83" s="60">
        <v>0</v>
      </c>
      <c r="AC83" s="60">
        <v>2</v>
      </c>
      <c r="AD83" s="60">
        <v>2</v>
      </c>
      <c r="AE83" s="60">
        <v>2</v>
      </c>
      <c r="AF83" s="60">
        <v>2</v>
      </c>
      <c r="AG83" s="64">
        <f t="shared" si="0"/>
        <v>49.14</v>
      </c>
      <c r="AH83" s="94">
        <f t="shared" si="1"/>
        <v>12</v>
      </c>
      <c r="AI83" s="64">
        <f t="shared" si="2"/>
        <v>61.14</v>
      </c>
      <c r="AJ83" s="64">
        <f t="shared" si="3"/>
        <v>3.51</v>
      </c>
    </row>
    <row r="84" spans="1:36" ht="15">
      <c r="A84" s="52">
        <v>64</v>
      </c>
      <c r="B84" s="52" t="s">
        <v>236</v>
      </c>
      <c r="C84" s="52" t="s">
        <v>237</v>
      </c>
      <c r="D84" s="52" t="s">
        <v>196</v>
      </c>
      <c r="E84" s="86"/>
      <c r="F84" s="52"/>
      <c r="G84" s="61">
        <v>0</v>
      </c>
      <c r="H84" s="62" t="s">
        <v>140</v>
      </c>
      <c r="I84" s="62" t="s">
        <v>72</v>
      </c>
      <c r="J84" s="62" t="s">
        <v>83</v>
      </c>
      <c r="K84" s="62" t="s">
        <v>95</v>
      </c>
      <c r="L84" s="62" t="s">
        <v>140</v>
      </c>
      <c r="M84" s="52">
        <v>2</v>
      </c>
      <c r="N84" s="52">
        <v>3</v>
      </c>
      <c r="O84" s="52">
        <v>1</v>
      </c>
      <c r="P84" s="52">
        <v>7</v>
      </c>
      <c r="Q84" s="52">
        <v>2</v>
      </c>
      <c r="R84" s="52">
        <v>1</v>
      </c>
      <c r="S84" s="52">
        <v>2</v>
      </c>
      <c r="T84" s="52">
        <v>8</v>
      </c>
      <c r="U84" s="52">
        <v>2</v>
      </c>
      <c r="V84" s="52">
        <v>2</v>
      </c>
      <c r="W84" s="52">
        <v>4</v>
      </c>
      <c r="X84" s="52">
        <v>7</v>
      </c>
      <c r="Y84" s="52">
        <v>4</v>
      </c>
      <c r="Z84" s="52">
        <v>5</v>
      </c>
      <c r="AA84" s="52">
        <v>3</v>
      </c>
      <c r="AB84" s="52">
        <v>4</v>
      </c>
      <c r="AC84" s="52">
        <v>2</v>
      </c>
      <c r="AD84" s="52">
        <v>2</v>
      </c>
      <c r="AE84" s="52">
        <v>2</v>
      </c>
      <c r="AF84" s="52">
        <v>4</v>
      </c>
      <c r="AG84" s="64">
        <f t="shared" si="0"/>
        <v>43.26</v>
      </c>
      <c r="AH84" s="94">
        <f t="shared" si="1"/>
        <v>15</v>
      </c>
      <c r="AI84" s="64">
        <f t="shared" si="2"/>
        <v>58.26</v>
      </c>
      <c r="AJ84" s="64">
        <f t="shared" si="3"/>
        <v>3.09</v>
      </c>
    </row>
    <row r="85" spans="1:36" ht="15">
      <c r="A85" s="52">
        <v>65</v>
      </c>
      <c r="B85" s="62" t="s">
        <v>143</v>
      </c>
      <c r="C85" s="62" t="s">
        <v>144</v>
      </c>
      <c r="D85" s="62" t="s">
        <v>145</v>
      </c>
      <c r="E85" s="79"/>
      <c r="F85" s="62"/>
      <c r="G85" s="61" t="s">
        <v>81</v>
      </c>
      <c r="H85" s="62" t="s">
        <v>146</v>
      </c>
      <c r="I85" s="62" t="s">
        <v>72</v>
      </c>
      <c r="J85" s="62" t="s">
        <v>147</v>
      </c>
      <c r="K85" s="62" t="s">
        <v>95</v>
      </c>
      <c r="L85" s="62" t="s">
        <v>146</v>
      </c>
      <c r="M85" s="60">
        <v>3</v>
      </c>
      <c r="N85" s="60">
        <v>1</v>
      </c>
      <c r="O85" s="60">
        <v>6</v>
      </c>
      <c r="P85" s="60">
        <v>5</v>
      </c>
      <c r="Q85" s="60">
        <v>1</v>
      </c>
      <c r="R85" s="60">
        <v>0</v>
      </c>
      <c r="S85" s="60">
        <v>7</v>
      </c>
      <c r="T85" s="60">
        <v>8</v>
      </c>
      <c r="U85" s="60">
        <v>0</v>
      </c>
      <c r="V85" s="60">
        <v>3</v>
      </c>
      <c r="W85" s="60">
        <v>3</v>
      </c>
      <c r="X85" s="60">
        <v>11</v>
      </c>
      <c r="Y85" s="60">
        <v>1</v>
      </c>
      <c r="Z85" s="60">
        <v>5</v>
      </c>
      <c r="AA85" s="60">
        <v>5</v>
      </c>
      <c r="AB85" s="60">
        <v>5</v>
      </c>
      <c r="AC85" s="60">
        <v>3</v>
      </c>
      <c r="AD85" s="60">
        <v>3</v>
      </c>
      <c r="AE85" s="60">
        <v>2</v>
      </c>
      <c r="AF85" s="60">
        <v>4</v>
      </c>
      <c r="AG85" s="64">
        <f t="shared" si="0"/>
        <v>39.76</v>
      </c>
      <c r="AH85" s="94">
        <f t="shared" si="1"/>
        <v>18</v>
      </c>
      <c r="AI85" s="64">
        <f t="shared" si="2"/>
        <v>57.76</v>
      </c>
      <c r="AJ85" s="64">
        <f t="shared" si="3"/>
        <v>2.84</v>
      </c>
    </row>
    <row r="86" spans="1:36" ht="15">
      <c r="A86" s="52">
        <v>66</v>
      </c>
      <c r="B86" s="52" t="s">
        <v>78</v>
      </c>
      <c r="C86" s="52" t="s">
        <v>79</v>
      </c>
      <c r="D86" s="52" t="s">
        <v>80</v>
      </c>
      <c r="E86" s="86"/>
      <c r="F86" s="52"/>
      <c r="G86" s="68" t="s">
        <v>81</v>
      </c>
      <c r="H86" s="52" t="s">
        <v>82</v>
      </c>
      <c r="I86" s="52" t="s">
        <v>72</v>
      </c>
      <c r="J86" s="52" t="s">
        <v>83</v>
      </c>
      <c r="K86" s="52" t="s">
        <v>74</v>
      </c>
      <c r="L86" s="52" t="s">
        <v>82</v>
      </c>
      <c r="M86" s="52">
        <v>3</v>
      </c>
      <c r="N86" s="52">
        <v>1</v>
      </c>
      <c r="O86" s="52">
        <v>3</v>
      </c>
      <c r="P86" s="52">
        <v>7</v>
      </c>
      <c r="Q86" s="52">
        <v>1</v>
      </c>
      <c r="R86" s="52">
        <v>3</v>
      </c>
      <c r="S86" s="52">
        <v>2</v>
      </c>
      <c r="T86" s="52">
        <v>7</v>
      </c>
      <c r="U86" s="52">
        <v>2</v>
      </c>
      <c r="V86" s="52">
        <v>0</v>
      </c>
      <c r="W86" s="52">
        <v>4</v>
      </c>
      <c r="X86" s="52">
        <v>5</v>
      </c>
      <c r="Y86" s="52">
        <v>4</v>
      </c>
      <c r="Z86" s="52">
        <v>0</v>
      </c>
      <c r="AA86" s="52">
        <v>2</v>
      </c>
      <c r="AB86" s="52">
        <v>3</v>
      </c>
      <c r="AC86" s="52">
        <v>3</v>
      </c>
      <c r="AD86" s="52">
        <v>2</v>
      </c>
      <c r="AE86" s="52">
        <v>2</v>
      </c>
      <c r="AF86" s="52">
        <v>2</v>
      </c>
      <c r="AG86" s="64">
        <f aca="true" t="shared" si="4" ref="AG86:AG100">14*AJ86</f>
        <v>42.56</v>
      </c>
      <c r="AH86" s="94">
        <f aca="true" t="shared" si="5" ref="AH86:AH100">ROUND((AC86+AD86+AE86+AF86)/4,2)*6</f>
        <v>13.5</v>
      </c>
      <c r="AI86" s="64">
        <f aca="true" t="shared" si="6" ref="AI86:AI100">SUM(AG86:AH86)</f>
        <v>56.06</v>
      </c>
      <c r="AJ86" s="64">
        <f aca="true" t="shared" si="7" ref="AJ86:AJ100">ROUND(((M86+Q86+U86+Y86)*5+(N86+R86+V86+Z86)*4+(O86+S86+W86+AA86)*3+(P86+T86+X86+AB86)*2)/SUM(M86:AB86),2)</f>
        <v>3.04</v>
      </c>
    </row>
    <row r="87" spans="1:36" ht="15" hidden="1">
      <c r="A87" s="52"/>
      <c r="B87" s="60"/>
      <c r="C87" s="60"/>
      <c r="D87" s="60"/>
      <c r="E87" s="75"/>
      <c r="F87" s="60"/>
      <c r="G87" s="61">
        <v>0</v>
      </c>
      <c r="H87" s="60" t="s">
        <v>121</v>
      </c>
      <c r="I87" s="60" t="s">
        <v>72</v>
      </c>
      <c r="J87" s="60" t="s">
        <v>274</v>
      </c>
      <c r="K87" s="60" t="s">
        <v>253</v>
      </c>
      <c r="L87" s="60" t="s">
        <v>121</v>
      </c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64" t="e">
        <f t="shared" si="4"/>
        <v>#DIV/0!</v>
      </c>
      <c r="AH87" s="94">
        <f t="shared" si="5"/>
        <v>0</v>
      </c>
      <c r="AI87" s="64" t="e">
        <f t="shared" si="6"/>
        <v>#DIV/0!</v>
      </c>
      <c r="AJ87" s="64" t="e">
        <f t="shared" si="7"/>
        <v>#DIV/0!</v>
      </c>
    </row>
    <row r="88" spans="1:36" ht="15" hidden="1">
      <c r="A88" s="52"/>
      <c r="B88" s="52"/>
      <c r="C88" s="52"/>
      <c r="D88" s="52"/>
      <c r="E88" s="86"/>
      <c r="F88" s="52"/>
      <c r="G88" s="61"/>
      <c r="H88" s="60"/>
      <c r="I88" s="60"/>
      <c r="J88" s="60"/>
      <c r="K88" s="60"/>
      <c r="L88" s="60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87"/>
      <c r="AD88" s="87"/>
      <c r="AE88" s="87"/>
      <c r="AF88" s="87"/>
      <c r="AG88" s="64" t="e">
        <f t="shared" si="4"/>
        <v>#DIV/0!</v>
      </c>
      <c r="AH88" s="94">
        <f t="shared" si="5"/>
        <v>0</v>
      </c>
      <c r="AI88" s="64" t="e">
        <f t="shared" si="6"/>
        <v>#DIV/0!</v>
      </c>
      <c r="AJ88" s="64" t="e">
        <f t="shared" si="7"/>
        <v>#DIV/0!</v>
      </c>
    </row>
    <row r="89" spans="1:36" ht="15" hidden="1">
      <c r="A89" s="52"/>
      <c r="B89" s="52"/>
      <c r="C89" s="52"/>
      <c r="D89" s="52"/>
      <c r="E89" s="86"/>
      <c r="F89" s="52"/>
      <c r="G89" s="61"/>
      <c r="H89" s="60"/>
      <c r="I89" s="60"/>
      <c r="J89" s="60"/>
      <c r="K89" s="60"/>
      <c r="L89" s="60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64" t="e">
        <f t="shared" si="4"/>
        <v>#DIV/0!</v>
      </c>
      <c r="AH89" s="94">
        <f t="shared" si="5"/>
        <v>0</v>
      </c>
      <c r="AI89" s="64" t="e">
        <f t="shared" si="6"/>
        <v>#DIV/0!</v>
      </c>
      <c r="AJ89" s="64" t="e">
        <f t="shared" si="7"/>
        <v>#DIV/0!</v>
      </c>
    </row>
    <row r="90" spans="1:36" ht="15" hidden="1">
      <c r="A90" s="52"/>
      <c r="B90" s="52"/>
      <c r="C90" s="52"/>
      <c r="D90" s="52"/>
      <c r="E90" s="86"/>
      <c r="F90" s="52"/>
      <c r="G90" s="61"/>
      <c r="H90" s="60"/>
      <c r="I90" s="60"/>
      <c r="J90" s="60"/>
      <c r="K90" s="60"/>
      <c r="L90" s="60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64" t="e">
        <f t="shared" si="4"/>
        <v>#DIV/0!</v>
      </c>
      <c r="AH90" s="94">
        <f t="shared" si="5"/>
        <v>0</v>
      </c>
      <c r="AI90" s="64" t="e">
        <f t="shared" si="6"/>
        <v>#DIV/0!</v>
      </c>
      <c r="AJ90" s="64" t="e">
        <f t="shared" si="7"/>
        <v>#DIV/0!</v>
      </c>
    </row>
    <row r="91" spans="1:36" ht="15" hidden="1">
      <c r="A91" s="52"/>
      <c r="B91" s="52"/>
      <c r="C91" s="52"/>
      <c r="D91" s="52"/>
      <c r="E91" s="86"/>
      <c r="F91" s="52"/>
      <c r="G91" s="61"/>
      <c r="H91" s="60"/>
      <c r="I91" s="60"/>
      <c r="J91" s="60"/>
      <c r="K91" s="60"/>
      <c r="L91" s="60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64" t="e">
        <f t="shared" si="4"/>
        <v>#DIV/0!</v>
      </c>
      <c r="AH91" s="94">
        <f t="shared" si="5"/>
        <v>0</v>
      </c>
      <c r="AI91" s="64" t="e">
        <f t="shared" si="6"/>
        <v>#DIV/0!</v>
      </c>
      <c r="AJ91" s="64" t="e">
        <f t="shared" si="7"/>
        <v>#DIV/0!</v>
      </c>
    </row>
    <row r="92" spans="1:36" ht="15" hidden="1">
      <c r="A92" s="52"/>
      <c r="B92" s="52"/>
      <c r="C92" s="52"/>
      <c r="D92" s="52"/>
      <c r="E92" s="86"/>
      <c r="F92" s="52"/>
      <c r="G92" s="61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4" t="e">
        <f t="shared" si="4"/>
        <v>#DIV/0!</v>
      </c>
      <c r="AH92" s="94">
        <f t="shared" si="5"/>
        <v>0</v>
      </c>
      <c r="AI92" s="64" t="e">
        <f t="shared" si="6"/>
        <v>#DIV/0!</v>
      </c>
      <c r="AJ92" s="64" t="e">
        <f t="shared" si="7"/>
        <v>#DIV/0!</v>
      </c>
    </row>
    <row r="93" spans="1:36" ht="15" hidden="1">
      <c r="A93" s="52"/>
      <c r="B93" s="52"/>
      <c r="C93" s="52"/>
      <c r="D93" s="52"/>
      <c r="E93" s="86"/>
      <c r="F93" s="52"/>
      <c r="G93" s="61"/>
      <c r="H93" s="60"/>
      <c r="I93" s="60"/>
      <c r="J93" s="60"/>
      <c r="K93" s="60"/>
      <c r="L93" s="60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64" t="e">
        <f t="shared" si="4"/>
        <v>#DIV/0!</v>
      </c>
      <c r="AH93" s="94">
        <f t="shared" si="5"/>
        <v>0</v>
      </c>
      <c r="AI93" s="64" t="e">
        <f t="shared" si="6"/>
        <v>#DIV/0!</v>
      </c>
      <c r="AJ93" s="64" t="e">
        <f t="shared" si="7"/>
        <v>#DIV/0!</v>
      </c>
    </row>
    <row r="94" spans="1:36" ht="15" hidden="1">
      <c r="A94" s="52"/>
      <c r="B94" s="52"/>
      <c r="C94" s="52"/>
      <c r="D94" s="52"/>
      <c r="E94" s="86"/>
      <c r="F94" s="52"/>
      <c r="G94" s="61"/>
      <c r="H94" s="60"/>
      <c r="I94" s="60"/>
      <c r="J94" s="60"/>
      <c r="K94" s="60"/>
      <c r="L94" s="60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87"/>
      <c r="AD94" s="87"/>
      <c r="AE94" s="87"/>
      <c r="AF94" s="87"/>
      <c r="AG94" s="64" t="e">
        <f t="shared" si="4"/>
        <v>#DIV/0!</v>
      </c>
      <c r="AH94" s="94">
        <f t="shared" si="5"/>
        <v>0</v>
      </c>
      <c r="AI94" s="64" t="e">
        <f t="shared" si="6"/>
        <v>#DIV/0!</v>
      </c>
      <c r="AJ94" s="64" t="e">
        <f t="shared" si="7"/>
        <v>#DIV/0!</v>
      </c>
    </row>
    <row r="95" spans="1:36" ht="15" hidden="1">
      <c r="A95" s="52"/>
      <c r="B95" s="52"/>
      <c r="C95" s="52"/>
      <c r="D95" s="52"/>
      <c r="E95" s="86"/>
      <c r="F95" s="52"/>
      <c r="G95" s="61"/>
      <c r="H95" s="60"/>
      <c r="I95" s="60"/>
      <c r="J95" s="60"/>
      <c r="K95" s="60"/>
      <c r="L95" s="60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64" t="e">
        <f t="shared" si="4"/>
        <v>#DIV/0!</v>
      </c>
      <c r="AH95" s="94">
        <f t="shared" si="5"/>
        <v>0</v>
      </c>
      <c r="AI95" s="64" t="e">
        <f t="shared" si="6"/>
        <v>#DIV/0!</v>
      </c>
      <c r="AJ95" s="64" t="e">
        <f t="shared" si="7"/>
        <v>#DIV/0!</v>
      </c>
    </row>
    <row r="96" spans="1:36" ht="15" hidden="1">
      <c r="A96" s="52"/>
      <c r="B96" s="52"/>
      <c r="C96" s="52"/>
      <c r="D96" s="52"/>
      <c r="E96" s="86"/>
      <c r="F96" s="52"/>
      <c r="G96" s="61"/>
      <c r="H96" s="60"/>
      <c r="I96" s="60"/>
      <c r="J96" s="60"/>
      <c r="K96" s="60"/>
      <c r="L96" s="60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87"/>
      <c r="AD96" s="87"/>
      <c r="AE96" s="87"/>
      <c r="AF96" s="87"/>
      <c r="AG96" s="64" t="e">
        <f t="shared" si="4"/>
        <v>#DIV/0!</v>
      </c>
      <c r="AH96" s="94">
        <f t="shared" si="5"/>
        <v>0</v>
      </c>
      <c r="AI96" s="64" t="e">
        <f t="shared" si="6"/>
        <v>#DIV/0!</v>
      </c>
      <c r="AJ96" s="64" t="e">
        <f t="shared" si="7"/>
        <v>#DIV/0!</v>
      </c>
    </row>
    <row r="97" spans="1:36" ht="15" hidden="1">
      <c r="A97" s="52"/>
      <c r="B97" s="52"/>
      <c r="C97" s="52"/>
      <c r="D97" s="52"/>
      <c r="E97" s="86"/>
      <c r="F97" s="52"/>
      <c r="G97" s="61"/>
      <c r="H97" s="60"/>
      <c r="I97" s="60"/>
      <c r="J97" s="60"/>
      <c r="K97" s="60"/>
      <c r="L97" s="60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64" t="e">
        <f t="shared" si="4"/>
        <v>#DIV/0!</v>
      </c>
      <c r="AH97" s="94">
        <f t="shared" si="5"/>
        <v>0</v>
      </c>
      <c r="AI97" s="64" t="e">
        <f t="shared" si="6"/>
        <v>#DIV/0!</v>
      </c>
      <c r="AJ97" s="64" t="e">
        <f t="shared" si="7"/>
        <v>#DIV/0!</v>
      </c>
    </row>
    <row r="98" spans="1:36" ht="15" hidden="1">
      <c r="A98" s="52"/>
      <c r="B98" s="52"/>
      <c r="C98" s="52"/>
      <c r="D98" s="52"/>
      <c r="E98" s="86"/>
      <c r="F98" s="52"/>
      <c r="G98" s="61"/>
      <c r="H98" s="60"/>
      <c r="I98" s="60"/>
      <c r="J98" s="60"/>
      <c r="K98" s="60"/>
      <c r="L98" s="60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64" t="e">
        <f t="shared" si="4"/>
        <v>#DIV/0!</v>
      </c>
      <c r="AH98" s="94">
        <f t="shared" si="5"/>
        <v>0</v>
      </c>
      <c r="AI98" s="64" t="e">
        <f t="shared" si="6"/>
        <v>#DIV/0!</v>
      </c>
      <c r="AJ98" s="64" t="e">
        <f t="shared" si="7"/>
        <v>#DIV/0!</v>
      </c>
    </row>
    <row r="99" spans="1:36" ht="15" hidden="1">
      <c r="A99" s="52"/>
      <c r="B99" s="52"/>
      <c r="C99" s="52"/>
      <c r="D99" s="52"/>
      <c r="E99" s="86"/>
      <c r="F99" s="52"/>
      <c r="G99" s="61"/>
      <c r="H99" s="60"/>
      <c r="I99" s="60"/>
      <c r="J99" s="60"/>
      <c r="K99" s="60"/>
      <c r="L99" s="60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64" t="e">
        <f t="shared" si="4"/>
        <v>#DIV/0!</v>
      </c>
      <c r="AH99" s="94">
        <f t="shared" si="5"/>
        <v>0</v>
      </c>
      <c r="AI99" s="64" t="e">
        <f t="shared" si="6"/>
        <v>#DIV/0!</v>
      </c>
      <c r="AJ99" s="64" t="e">
        <f t="shared" si="7"/>
        <v>#DIV/0!</v>
      </c>
    </row>
    <row r="100" spans="1:36" ht="15" hidden="1">
      <c r="A100" s="52"/>
      <c r="B100" s="52"/>
      <c r="C100" s="52"/>
      <c r="D100" s="52"/>
      <c r="E100" s="86"/>
      <c r="F100" s="52"/>
      <c r="G100" s="61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4" t="e">
        <f t="shared" si="4"/>
        <v>#DIV/0!</v>
      </c>
      <c r="AH100" s="94">
        <f t="shared" si="5"/>
        <v>0</v>
      </c>
      <c r="AI100" s="64" t="e">
        <f t="shared" si="6"/>
        <v>#DIV/0!</v>
      </c>
      <c r="AJ100" s="64" t="e">
        <f t="shared" si="7"/>
        <v>#DIV/0!</v>
      </c>
    </row>
    <row r="101" spans="7:12" ht="15">
      <c r="G101" s="89"/>
      <c r="H101" s="63"/>
      <c r="I101" s="63"/>
      <c r="J101" s="63"/>
      <c r="K101" s="63"/>
      <c r="L101" s="63"/>
    </row>
    <row r="102" ht="15">
      <c r="A102" s="54" t="s">
        <v>286</v>
      </c>
    </row>
    <row r="103" ht="15">
      <c r="A103" s="54" t="s">
        <v>287</v>
      </c>
    </row>
    <row r="104" ht="15">
      <c r="A104" s="54" t="s">
        <v>301</v>
      </c>
    </row>
    <row r="105" ht="15">
      <c r="A105" s="54" t="s">
        <v>288</v>
      </c>
    </row>
    <row r="106" ht="15">
      <c r="A106" s="54" t="s">
        <v>289</v>
      </c>
    </row>
    <row r="108" ht="15">
      <c r="A108" s="54" t="s">
        <v>290</v>
      </c>
    </row>
    <row r="109" ht="15">
      <c r="A109" s="54" t="s">
        <v>302</v>
      </c>
    </row>
    <row r="110" ht="15">
      <c r="A110" s="54" t="s">
        <v>291</v>
      </c>
    </row>
    <row r="113" ht="15">
      <c r="AH113" s="90" t="s">
        <v>292</v>
      </c>
    </row>
    <row r="115" ht="15">
      <c r="AG115" s="54" t="s">
        <v>293</v>
      </c>
    </row>
    <row r="117" ht="15">
      <c r="A117" s="54" t="s">
        <v>294</v>
      </c>
    </row>
    <row r="118" ht="15">
      <c r="A118" s="54" t="s">
        <v>295</v>
      </c>
    </row>
    <row r="119" ht="15">
      <c r="A119" s="54" t="s">
        <v>296</v>
      </c>
    </row>
    <row r="120" ht="15">
      <c r="A120" s="54" t="s">
        <v>297</v>
      </c>
    </row>
    <row r="121" ht="15">
      <c r="A121" s="54" t="s">
        <v>298</v>
      </c>
    </row>
  </sheetData>
  <sheetProtection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2.7109375" style="0" customWidth="1"/>
    <col min="3" max="3" width="19.140625" style="0" customWidth="1"/>
  </cols>
  <sheetData>
    <row r="1" spans="4:8" ht="26.25" customHeight="1">
      <c r="D1" s="1" t="s">
        <v>28</v>
      </c>
      <c r="E1" s="1"/>
      <c r="F1" s="1"/>
      <c r="G1" s="2"/>
      <c r="H1" s="2"/>
    </row>
    <row r="2" ht="13.5" thickBot="1">
      <c r="A2" s="49" t="s">
        <v>49</v>
      </c>
    </row>
    <row r="3" spans="1:3" ht="12.75">
      <c r="A3" s="6" t="s">
        <v>9</v>
      </c>
      <c r="B3" s="7" t="s">
        <v>29</v>
      </c>
      <c r="C3" s="8"/>
    </row>
    <row r="4" spans="1:3" ht="12.75">
      <c r="A4" s="9" t="s">
        <v>10</v>
      </c>
      <c r="B4" s="10" t="s">
        <v>30</v>
      </c>
      <c r="C4" s="11"/>
    </row>
    <row r="5" spans="1:3" ht="12.75">
      <c r="A5" s="9" t="s">
        <v>11</v>
      </c>
      <c r="B5" s="10" t="s">
        <v>31</v>
      </c>
      <c r="C5" s="11"/>
    </row>
    <row r="6" spans="1:3" ht="13.5" thickBot="1">
      <c r="A6" s="12" t="s">
        <v>12</v>
      </c>
      <c r="B6" s="13" t="s">
        <v>32</v>
      </c>
      <c r="C6" s="14"/>
    </row>
    <row r="7" ht="13.5" thickBot="1">
      <c r="A7" s="50" t="s">
        <v>50</v>
      </c>
    </row>
    <row r="8" spans="1:3" ht="12.75">
      <c r="A8" s="15" t="s">
        <v>13</v>
      </c>
      <c r="B8" s="16" t="s">
        <v>33</v>
      </c>
      <c r="C8" s="17"/>
    </row>
    <row r="9" spans="1:3" ht="12.75">
      <c r="A9" s="18" t="s">
        <v>14</v>
      </c>
      <c r="B9" s="19" t="s">
        <v>34</v>
      </c>
      <c r="C9" s="20"/>
    </row>
    <row r="10" spans="1:3" ht="12.75">
      <c r="A10" s="18" t="s">
        <v>15</v>
      </c>
      <c r="B10" s="19" t="s">
        <v>35</v>
      </c>
      <c r="C10" s="20"/>
    </row>
    <row r="11" spans="1:3" ht="13.5" thickBot="1">
      <c r="A11" s="21" t="s">
        <v>16</v>
      </c>
      <c r="B11" s="22" t="s">
        <v>36</v>
      </c>
      <c r="C11" s="23"/>
    </row>
    <row r="12" ht="13.5" thickBot="1">
      <c r="A12" s="48" t="s">
        <v>51</v>
      </c>
    </row>
    <row r="13" spans="1:3" ht="12.75">
      <c r="A13" s="24" t="s">
        <v>17</v>
      </c>
      <c r="B13" s="25" t="s">
        <v>37</v>
      </c>
      <c r="C13" s="26"/>
    </row>
    <row r="14" spans="1:3" ht="12.75">
      <c r="A14" s="27" t="s">
        <v>18</v>
      </c>
      <c r="B14" s="28" t="s">
        <v>38</v>
      </c>
      <c r="C14" s="29"/>
    </row>
    <row r="15" spans="1:3" ht="12.75">
      <c r="A15" s="27" t="s">
        <v>19</v>
      </c>
      <c r="B15" s="28" t="s">
        <v>39</v>
      </c>
      <c r="C15" s="29"/>
    </row>
    <row r="16" spans="1:3" ht="13.5" thickBot="1">
      <c r="A16" s="30" t="s">
        <v>20</v>
      </c>
      <c r="B16" s="31" t="s">
        <v>40</v>
      </c>
      <c r="C16" s="32"/>
    </row>
    <row r="17" ht="13.5" thickBot="1">
      <c r="A17" s="51" t="s">
        <v>52</v>
      </c>
    </row>
    <row r="18" spans="1:3" ht="12.75">
      <c r="A18" s="3" t="s">
        <v>21</v>
      </c>
      <c r="B18" s="33" t="s">
        <v>41</v>
      </c>
      <c r="C18" s="34"/>
    </row>
    <row r="19" spans="1:3" ht="12.75">
      <c r="A19" s="4" t="s">
        <v>22</v>
      </c>
      <c r="B19" s="35" t="s">
        <v>42</v>
      </c>
      <c r="C19" s="36"/>
    </row>
    <row r="20" spans="1:3" ht="12.75">
      <c r="A20" s="4" t="s">
        <v>23</v>
      </c>
      <c r="B20" s="35" t="s">
        <v>44</v>
      </c>
      <c r="C20" s="36"/>
    </row>
    <row r="21" spans="1:3" ht="13.5" thickBot="1">
      <c r="A21" s="5" t="s">
        <v>24</v>
      </c>
      <c r="B21" s="37" t="s">
        <v>43</v>
      </c>
      <c r="C21" s="38"/>
    </row>
    <row r="23" ht="13.5" thickBot="1"/>
    <row r="24" spans="1:4" ht="12.75">
      <c r="A24" s="40" t="s">
        <v>53</v>
      </c>
      <c r="B24" s="41" t="s">
        <v>45</v>
      </c>
      <c r="C24" s="41"/>
      <c r="D24" s="42"/>
    </row>
    <row r="25" spans="1:4" ht="12.75">
      <c r="A25" s="43" t="s">
        <v>55</v>
      </c>
      <c r="B25" s="39" t="s">
        <v>46</v>
      </c>
      <c r="C25" s="39"/>
      <c r="D25" s="44"/>
    </row>
    <row r="26" spans="1:4" ht="12.75">
      <c r="A26" s="43"/>
      <c r="B26" s="39"/>
      <c r="C26" s="39"/>
      <c r="D26" s="44"/>
    </row>
    <row r="27" spans="1:4" ht="12.75">
      <c r="A27" s="43" t="s">
        <v>54</v>
      </c>
      <c r="B27" s="39" t="s">
        <v>48</v>
      </c>
      <c r="C27" s="39"/>
      <c r="D27" s="44"/>
    </row>
    <row r="28" spans="1:4" ht="13.5" thickBot="1">
      <c r="A28" s="45" t="s">
        <v>56</v>
      </c>
      <c r="B28" s="46" t="s">
        <v>47</v>
      </c>
      <c r="C28" s="46"/>
      <c r="D28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Windows User</cp:lastModifiedBy>
  <cp:lastPrinted>2020-07-08T06:30:05Z</cp:lastPrinted>
  <dcterms:created xsi:type="dcterms:W3CDTF">2001-06-27T12:28:46Z</dcterms:created>
  <dcterms:modified xsi:type="dcterms:W3CDTF">2020-07-08T06:30:22Z</dcterms:modified>
  <cp:category/>
  <cp:version/>
  <cp:contentType/>
  <cp:contentStatus/>
</cp:coreProperties>
</file>